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525" windowWidth="28575" windowHeight="17295" activeTab="2"/>
  </bookViews>
  <sheets>
    <sheet name="Unlimited" sheetId="1" r:id="rId1"/>
    <sheet name="Advanced" sheetId="2" r:id="rId2"/>
    <sheet name="Intermediate" sheetId="3" r:id="rId3"/>
  </sheets>
  <definedNames>
    <definedName name="_xlnm.Print_Area" localSheetId="1">Advanced!$A$2:$AN$12</definedName>
    <definedName name="_xlnm.Print_Area" localSheetId="2">Intermediate!$A$2:$AN$8</definedName>
    <definedName name="_xlnm.Print_Area" localSheetId="0">Unlimited!$A$1:$AL$10</definedName>
    <definedName name="_xlnm.Print_Titles" localSheetId="1">Advanced!$2:$3</definedName>
    <definedName name="_xlnm.Print_Titles" localSheetId="2">Intermediate!$2:$3</definedName>
    <definedName name="_xlnm.Print_Titles" localSheetId="0">Unlimited!$2:$3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8" i="3" l="1"/>
  <c r="AY8" i="3"/>
  <c r="AW8" i="3"/>
  <c r="AU8" i="3"/>
  <c r="AS8" i="3"/>
  <c r="BC8" i="3" s="1"/>
  <c r="BA7" i="3"/>
  <c r="AY7" i="3"/>
  <c r="AW7" i="3"/>
  <c r="AU7" i="3"/>
  <c r="AS7" i="3"/>
  <c r="BC7" i="3" s="1"/>
  <c r="BA6" i="3"/>
  <c r="AY6" i="3"/>
  <c r="AW6" i="3"/>
  <c r="BC6" i="3" s="1"/>
  <c r="AU6" i="3"/>
  <c r="AS6" i="3"/>
  <c r="BA5" i="3"/>
  <c r="AY5" i="3"/>
  <c r="AW5" i="3"/>
  <c r="AU5" i="3"/>
  <c r="AS5" i="3"/>
  <c r="BC5" i="3" s="1"/>
  <c r="BA4" i="3"/>
  <c r="AY4" i="3"/>
  <c r="AW4" i="3"/>
  <c r="AU4" i="3"/>
  <c r="AS4" i="3"/>
  <c r="BC4" i="3" s="1"/>
  <c r="AY10" i="1"/>
  <c r="AW10" i="1"/>
  <c r="AU10" i="1"/>
  <c r="AS10" i="1"/>
  <c r="AQ10" i="1"/>
  <c r="BA10" i="1" s="1"/>
  <c r="AY9" i="1"/>
  <c r="AW9" i="1"/>
  <c r="AU9" i="1"/>
  <c r="AS9" i="1"/>
  <c r="AQ9" i="1"/>
  <c r="BA9" i="1" s="1"/>
  <c r="AY8" i="1"/>
  <c r="AW8" i="1"/>
  <c r="AU8" i="1"/>
  <c r="BA8" i="1" s="1"/>
  <c r="AS8" i="1"/>
  <c r="AQ8" i="1"/>
  <c r="AY7" i="1"/>
  <c r="AW7" i="1"/>
  <c r="AU7" i="1"/>
  <c r="AS7" i="1"/>
  <c r="AQ7" i="1"/>
  <c r="BA7" i="1" s="1"/>
  <c r="AY6" i="1"/>
  <c r="AW6" i="1"/>
  <c r="AU6" i="1"/>
  <c r="AS6" i="1"/>
  <c r="AQ6" i="1"/>
  <c r="BA6" i="1" s="1"/>
  <c r="AY5" i="1"/>
  <c r="BA5" i="1" s="1"/>
  <c r="AW5" i="1"/>
  <c r="AU5" i="1"/>
  <c r="AS5" i="1"/>
  <c r="AQ5" i="1"/>
  <c r="BA4" i="1"/>
  <c r="AY4" i="1"/>
  <c r="AW4" i="1"/>
  <c r="AU4" i="1"/>
  <c r="AS4" i="1"/>
  <c r="AQ4" i="1"/>
  <c r="BA12" i="2"/>
  <c r="AY12" i="2"/>
  <c r="AW12" i="2"/>
  <c r="AU12" i="2"/>
  <c r="AS12" i="2"/>
  <c r="BA11" i="2"/>
  <c r="AY11" i="2"/>
  <c r="AW11" i="2"/>
  <c r="AU11" i="2"/>
  <c r="AS11" i="2"/>
  <c r="BC11" i="2" s="1"/>
  <c r="BA10" i="2"/>
  <c r="AY10" i="2"/>
  <c r="AW10" i="2"/>
  <c r="AU10" i="2"/>
  <c r="AS10" i="2"/>
  <c r="BA9" i="2"/>
  <c r="AY9" i="2"/>
  <c r="AW9" i="2"/>
  <c r="AU9" i="2"/>
  <c r="AS9" i="2"/>
  <c r="BA8" i="2"/>
  <c r="AY8" i="2"/>
  <c r="AW8" i="2"/>
  <c r="AU8" i="2"/>
  <c r="AS8" i="2"/>
  <c r="BC8" i="2" s="1"/>
  <c r="BA7" i="2"/>
  <c r="AY7" i="2"/>
  <c r="AW7" i="2"/>
  <c r="AU7" i="2"/>
  <c r="AS7" i="2"/>
  <c r="BC7" i="2" s="1"/>
  <c r="BA6" i="2"/>
  <c r="AY6" i="2"/>
  <c r="AW6" i="2"/>
  <c r="AU6" i="2"/>
  <c r="AS6" i="2"/>
  <c r="BC6" i="2" s="1"/>
  <c r="BC5" i="2"/>
  <c r="BA5" i="2"/>
  <c r="AY5" i="2"/>
  <c r="AW5" i="2"/>
  <c r="AU5" i="2"/>
  <c r="AS5" i="2"/>
  <c r="AY4" i="2"/>
  <c r="BC4" i="2" s="1"/>
  <c r="BA4" i="2"/>
  <c r="AW4" i="2"/>
  <c r="AU4" i="2"/>
  <c r="AS4" i="2"/>
  <c r="BC12" i="2" l="1"/>
  <c r="BC10" i="2"/>
  <c r="BC9" i="2"/>
  <c r="AO9" i="2" l="1"/>
  <c r="AQ9" i="2" s="1"/>
  <c r="AO8" i="3" l="1"/>
  <c r="AO12" i="2"/>
  <c r="AQ12" i="2" s="1"/>
  <c r="AO7" i="3"/>
  <c r="AO6" i="3"/>
  <c r="AO11" i="2"/>
  <c r="AQ11" i="2" s="1"/>
  <c r="AN10" i="1" l="1"/>
  <c r="AN9" i="1"/>
  <c r="AN8" i="1"/>
  <c r="AN7" i="1" l="1"/>
  <c r="AN6" i="1"/>
  <c r="AN4" i="1"/>
  <c r="AO5" i="3"/>
  <c r="AO4" i="3"/>
  <c r="AO10" i="2"/>
  <c r="AQ10" i="2" s="1"/>
  <c r="AO4" i="2"/>
  <c r="AQ4" i="2" s="1"/>
  <c r="AO8" i="2"/>
  <c r="AQ8" i="2" s="1"/>
  <c r="AO7" i="2"/>
  <c r="AQ7" i="2" s="1"/>
  <c r="AO6" i="2"/>
  <c r="AQ6" i="2" s="1"/>
  <c r="AO5" i="2"/>
  <c r="AQ5" i="2" s="1"/>
  <c r="AN5" i="1"/>
</calcChain>
</file>

<file path=xl/sharedStrings.xml><?xml version="1.0" encoding="utf-8"?>
<sst xmlns="http://schemas.openxmlformats.org/spreadsheetml/2006/main" count="286" uniqueCount="119">
  <si>
    <t>Interesting</t>
  </si>
  <si>
    <t>Technical</t>
  </si>
  <si>
    <t>Physical</t>
  </si>
  <si>
    <t>Balance</t>
  </si>
  <si>
    <t>Total mark</t>
  </si>
  <si>
    <t>Notes</t>
  </si>
  <si>
    <t>Order of preference</t>
  </si>
  <si>
    <t>A</t>
  </si>
  <si>
    <t>B</t>
  </si>
  <si>
    <t>C</t>
  </si>
  <si>
    <t>D</t>
  </si>
  <si>
    <t>E</t>
  </si>
  <si>
    <t>F</t>
  </si>
  <si>
    <t>Alan Cassidy</t>
  </si>
  <si>
    <t>Rob Holland</t>
  </si>
  <si>
    <t>Nigel Hopkins</t>
  </si>
  <si>
    <t>Louis Vanel</t>
  </si>
  <si>
    <t>Castor Fantoba</t>
  </si>
  <si>
    <t>Claude Coco Bessiere</t>
  </si>
  <si>
    <t>rank points</t>
  </si>
  <si>
    <t>Discard points</t>
  </si>
  <si>
    <t>Result</t>
  </si>
  <si>
    <t>G</t>
  </si>
  <si>
    <t>Advanced D  Total K 161</t>
  </si>
  <si>
    <t>H</t>
  </si>
  <si>
    <t>I</t>
  </si>
  <si>
    <t>Advanced I  Total K 169</t>
  </si>
  <si>
    <t xml:space="preserve">Intermediate A  Total K 109 </t>
  </si>
  <si>
    <t>Unlimited E Total K 227</t>
  </si>
  <si>
    <t>Unlimited G Total K 230</t>
  </si>
  <si>
    <t>Unlimited A  Total K 236</t>
  </si>
  <si>
    <t>Unlimited B  Total K 228</t>
  </si>
  <si>
    <t>Unlimited C  Total K 226</t>
  </si>
  <si>
    <t>Unlimited D Total K 233</t>
  </si>
  <si>
    <t>Unlimited F Total K 235</t>
  </si>
  <si>
    <t>Advanced A  Total K 172</t>
  </si>
  <si>
    <t>Advanced B  Total K 173</t>
  </si>
  <si>
    <t>Advanced C  Total K 172</t>
  </si>
  <si>
    <t>Advanced E  Total K 174</t>
  </si>
  <si>
    <t>Advanced F  Total K 166</t>
  </si>
  <si>
    <t>Advanced G  Total K 174</t>
  </si>
  <si>
    <t>Advanced H  Total K 172</t>
  </si>
  <si>
    <t>Intermediate B  Total K 109</t>
  </si>
  <si>
    <t>Intermediate C  Total K 100</t>
  </si>
  <si>
    <t>Intermediate D  Total K 108</t>
  </si>
  <si>
    <t>Intermediate D  Total K 110</t>
  </si>
  <si>
    <t>A. Correct                                                                B. Correct                                                             C. Correct                                                             D. Correct                                                             E. Correct</t>
  </si>
  <si>
    <t>Safety Working Group</t>
  </si>
  <si>
    <t>Comments wit regards to safety only</t>
  </si>
  <si>
    <t>A. Interesting to fly it once, but unnecessary to practice it on a daily basis, because of high negative g-load    B.Technically interesting                       C. Interesting management of energy     D. Interesting to fly it once, but unnecessary to practice it on a daily basis, because of high negative g-load  E. Correct</t>
  </si>
  <si>
    <t>Discarded</t>
  </si>
  <si>
    <t>A. Correct                                                                B. Big altitude loss                                                           C. Correct                                                             D. Good management of speed required                                                            E. Correct</t>
  </si>
  <si>
    <t>A. Correct                                                                B. Correct                                                           C. Correct                                                             D. Good management of speed required. Big altitude loss                                                            E. Correct</t>
  </si>
  <si>
    <t>X</t>
  </si>
  <si>
    <t>A. Correct                                                                B. Correct                                                            C. Big altitude loss                                                              D. Correct                                                            E. Correct</t>
  </si>
  <si>
    <t>A. Correct                                                                B. Flick before roll and partial loop up later need good control of speed and energy                                                             C. Correct                                                             D. Correct                                                             E. Correct</t>
  </si>
  <si>
    <t>A. Correct                                                                B. Correct                                                             C. Interesting to fly it once, but unnecessary to practice it on a daily basis, because of high negative g-load                                                             D. Correct                                                             E. Correct</t>
  </si>
  <si>
    <t>Good balance of figures and easy sequence design</t>
  </si>
  <si>
    <t>Low complexity. Negative G to long pull fig 1</t>
  </si>
  <si>
    <t xml:space="preserve">Good for sequence design, many multiple snap rotations </t>
  </si>
  <si>
    <t>Good for sequence design, figures not complex, only 2 snaps</t>
  </si>
  <si>
    <t xml:space="preserve">More complexity. 4 height loss figures, design sequence for height gain </t>
  </si>
  <si>
    <t>Fig 1 has complexity. Fig D high K factor.</t>
  </si>
  <si>
    <t xml:space="preserve">Repetitive snaps </t>
  </si>
  <si>
    <t>Low complexity and K fig B,D,E</t>
  </si>
  <si>
    <t>Negative G to long pull fig 1. High neg G fig 2</t>
  </si>
  <si>
    <t xml:space="preserve">Good balance of figures </t>
  </si>
  <si>
    <t>Complex for positioning</t>
  </si>
  <si>
    <t xml:space="preserve">Fig B,E many rolling elements </t>
  </si>
  <si>
    <t xml:space="preserve">Fig E complex with high K </t>
  </si>
  <si>
    <t xml:space="preserve">Fig D complex with high K </t>
  </si>
  <si>
    <t xml:space="preserve">Complex for positioning       Neg push with low K figure E </t>
  </si>
  <si>
    <t>Good balance                      Some simple figures</t>
  </si>
  <si>
    <t xml:space="preserve">FIG B difficult for positioning </t>
  </si>
  <si>
    <t>Good balance of points in the sequence.                                   B. High K for the spin</t>
  </si>
  <si>
    <t>B. A bit physical.                                C. Lots of points, high K</t>
  </si>
  <si>
    <t>Good balance of points.   Interesting </t>
  </si>
  <si>
    <t>Interesting set of figures</t>
  </si>
  <si>
    <t>D. Difficult to build into a programme, except with Fig A</t>
  </si>
  <si>
    <t>Interesting figures                        D. Very high K</t>
  </si>
  <si>
    <t xml:space="preserve">A. Random tailslide                      B. The 3/4 positive snap needs to be flown with high speed to execute the 3x4 roll and to pull afterwards </t>
  </si>
  <si>
    <r>
      <t xml:space="preserve">Positioning </t>
    </r>
    <r>
      <rPr>
        <sz val="13"/>
        <color theme="1"/>
        <rFont val="Helvetica"/>
        <family val="2"/>
      </rPr>
      <t>requires</t>
    </r>
    <r>
      <rPr>
        <sz val="13"/>
        <color theme="1"/>
        <rFont val="Helvetica Neue"/>
        <family val="2"/>
      </rPr>
      <t xml:space="preserve"> good sequence design </t>
    </r>
  </si>
  <si>
    <t>No problems</t>
  </si>
  <si>
    <t xml:space="preserve">Low K for the complete figures set                                       D. But very high K in this figure </t>
  </si>
  <si>
    <t>C. Very physical with high negative g-load exit</t>
  </si>
  <si>
    <t>A. Very technical figure for a low K value                                E. K value very high</t>
  </si>
  <si>
    <t>B. Too technical </t>
  </si>
  <si>
    <t>Low K for the figurers set</t>
  </si>
  <si>
    <t>A. Too technical</t>
  </si>
  <si>
    <t>Good Variety of figures              Easy to build a seqience out of Nothing dangerous          Appropriate K value for the set Ingteresteing figures</t>
  </si>
  <si>
    <t>Figure 2 is an altitude loser       Good variation                            Not the best to link figures together or build a sequence from</t>
  </si>
  <si>
    <t>Good figures</t>
  </si>
  <si>
    <t xml:space="preserve">not easy to connect for building a sequence. </t>
  </si>
  <si>
    <t xml:space="preserve">good figures.  Good variation </t>
  </si>
  <si>
    <t>figure 2 is diffcult to draw a round loops after the flicks/rolls on the 45.  not in consideration for me</t>
  </si>
  <si>
    <t>good figures</t>
  </si>
  <si>
    <t>I would avoid crossbox spin entry</t>
  </si>
  <si>
    <t>I would avoid central figures (entry/exit same direction) for the box</t>
  </si>
  <si>
    <t>C. Negative exit crossbox       E. Speed/altitude management can be complicated</t>
  </si>
  <si>
    <t>D. May cause energy and sequence construction problems        Otherwise it looks like free unknown figures</t>
  </si>
  <si>
    <t>B. Severals type of aircraft will have problems to fly the figure correctly - energy loss during the 3/4 positive snap followed by 3x4 roll</t>
  </si>
  <si>
    <t>Good and correct set of figures</t>
  </si>
  <si>
    <t>B. A little too physical                 C. UNL level for rolls</t>
  </si>
  <si>
    <t>good balance of K values for all figures                                  Good and correct set of figures</t>
  </si>
  <si>
    <t>A. Very technical figure for a low K value                                        D. K value very high</t>
  </si>
  <si>
    <r>
      <t xml:space="preserve">KAWG Expert Analysis for </t>
    </r>
    <r>
      <rPr>
        <b/>
        <sz val="20"/>
        <color theme="1"/>
        <rFont val="Calibri (Body)"/>
      </rPr>
      <t>ADVANCED</t>
    </r>
    <r>
      <rPr>
        <b/>
        <sz val="18"/>
        <color theme="1"/>
        <rFont val="Calibri"/>
        <family val="2"/>
        <scheme val="minor"/>
      </rPr>
      <t xml:space="preserve"> FK Figures 2025</t>
    </r>
  </si>
  <si>
    <r>
      <t xml:space="preserve">Free Known figures proposals for 2025
</t>
    </r>
    <r>
      <rPr>
        <b/>
        <sz val="16"/>
        <color theme="1"/>
        <rFont val="Calibri (Body)"/>
      </rPr>
      <t>Advanced</t>
    </r>
  </si>
  <si>
    <t>x</t>
  </si>
  <si>
    <r>
      <t xml:space="preserve">KAWG Expert Analysis for </t>
    </r>
    <r>
      <rPr>
        <b/>
        <sz val="20"/>
        <color theme="1"/>
        <rFont val="Calibri (Body)"/>
      </rPr>
      <t>UNLIMITED</t>
    </r>
    <r>
      <rPr>
        <b/>
        <sz val="18"/>
        <color theme="1"/>
        <rFont val="Calibri"/>
        <family val="2"/>
        <scheme val="minor"/>
      </rPr>
      <t xml:space="preserve"> FK Figures 2025</t>
    </r>
  </si>
  <si>
    <r>
      <t xml:space="preserve">Free Known figures proposals for 2025
</t>
    </r>
    <r>
      <rPr>
        <b/>
        <sz val="14"/>
        <color theme="1"/>
        <rFont val="Calibri (Body)"/>
      </rPr>
      <t>Unlimited</t>
    </r>
  </si>
  <si>
    <r>
      <t xml:space="preserve">KAWG Expert Analysis for </t>
    </r>
    <r>
      <rPr>
        <b/>
        <sz val="20"/>
        <color theme="1"/>
        <rFont val="Calibri (Body)"/>
      </rPr>
      <t>INTERMEDIATE</t>
    </r>
    <r>
      <rPr>
        <b/>
        <sz val="18"/>
        <color theme="1"/>
        <rFont val="Calibri"/>
        <family val="2"/>
        <scheme val="minor"/>
      </rPr>
      <t xml:space="preserve"> FK Figures 2025</t>
    </r>
  </si>
  <si>
    <r>
      <t xml:space="preserve">Free Known figures proposals for 2025
</t>
    </r>
    <r>
      <rPr>
        <b/>
        <sz val="14"/>
        <color rgb="FF000000"/>
        <rFont val="Calibri (Body)"/>
      </rPr>
      <t>Intermediate</t>
    </r>
  </si>
  <si>
    <t>E. Prolonged negative g-load</t>
  </si>
  <si>
    <t>B. Potentially high speed for the 45° down line positive snap, followed by push out with relatively high negative g-load</t>
  </si>
  <si>
    <t>D. Hidh negative g-load in the 1 1/2 negative flick on the 45° down line. Not as prolongued as double snap in figure A of proposal C</t>
  </si>
  <si>
    <t>E. Prolongued negative g-load</t>
  </si>
  <si>
    <t>A. Speed and high negative g-load on the double snap on the 45° down line          D. High negative g-load on the 1 3/4 negative down snap.                           Not recommended for FK because the programme will be flown and repeated over and over during the season, exposing the pilot to repetitve high negative g-load</t>
  </si>
  <si>
    <t>D. Potential high altitude loss</t>
  </si>
  <si>
    <t>C. High negative g-load exit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</si>
</sst>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rgb="FF000000"/>
      <name val="Arial"/>
      <family val="2"/>
    </font>
    <font>
      <sz val="13"/>
      <color rgb="FF000000"/>
      <name val="Helvetica"/>
      <family val="2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3"/>
      <color theme="1"/>
      <name val="Helvetica Neue"/>
      <family val="2"/>
    </font>
    <font>
      <sz val="13"/>
      <color theme="1"/>
      <name val="Helvetica"/>
      <family val="2"/>
    </font>
    <font>
      <b/>
      <sz val="20"/>
      <color theme="1"/>
      <name val="Calibri (Body)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 (Body)"/>
    </font>
    <font>
      <b/>
      <sz val="14"/>
      <color theme="1"/>
      <name val="Calibri (Body)"/>
    </font>
    <font>
      <b/>
      <sz val="14"/>
      <color rgb="FF000000"/>
      <name val="Calibri (Body)"/>
    </font>
    <font>
      <b/>
      <sz val="14"/>
      <color rgb="FF00000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auto="1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</fills>
  <borders count="4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slantDashDot">
        <color auto="1"/>
      </left>
      <right style="slantDashDot">
        <color auto="1"/>
      </right>
      <top style="medium">
        <color indexed="64"/>
      </top>
      <bottom style="medium">
        <color indexed="64"/>
      </bottom>
      <diagonal/>
    </border>
    <border>
      <left style="slantDashDot">
        <color auto="1"/>
      </left>
      <right style="slantDashDot">
        <color auto="1"/>
      </right>
      <top style="thin">
        <color indexed="8"/>
      </top>
      <bottom style="thin">
        <color indexed="8"/>
      </bottom>
      <diagonal/>
    </border>
    <border>
      <left style="slantDashDot">
        <color auto="1"/>
      </left>
      <right style="slantDashDot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slantDashDot">
        <color auto="1"/>
      </top>
      <bottom style="medium">
        <color indexed="64"/>
      </bottom>
      <diagonal/>
    </border>
    <border>
      <left style="slantDashDot">
        <color auto="1"/>
      </left>
      <right style="slantDashDot">
        <color auto="1"/>
      </right>
      <top style="thin">
        <color auto="1"/>
      </top>
      <bottom style="slantDashDot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slantDashDot">
        <color auto="1"/>
      </left>
      <right style="slantDashDot">
        <color auto="1"/>
      </right>
      <top/>
      <bottom style="thin">
        <color indexed="8"/>
      </bottom>
      <diagonal/>
    </border>
    <border>
      <left style="medium">
        <color indexed="64"/>
      </left>
      <right/>
      <top/>
      <bottom style="slantDashDot">
        <color indexed="64"/>
      </bottom>
      <diagonal/>
    </border>
    <border>
      <left/>
      <right style="medium">
        <color indexed="64"/>
      </right>
      <top/>
      <bottom style="slantDashDot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slantDashDot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slantDashDot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slantDashDot">
        <color indexed="64"/>
      </bottom>
      <diagonal/>
    </border>
    <border>
      <left style="slantDashDot">
        <color auto="1"/>
      </left>
      <right style="slantDashDot">
        <color auto="1"/>
      </right>
      <top style="medium">
        <color indexed="64"/>
      </top>
      <bottom style="slantDashDot">
        <color indexed="64"/>
      </bottom>
      <diagonal/>
    </border>
    <border>
      <left style="thin">
        <color indexed="64"/>
      </left>
      <right/>
      <top style="medium">
        <color indexed="64"/>
      </top>
      <bottom style="slantDashDot">
        <color indexed="64"/>
      </bottom>
      <diagonal/>
    </border>
  </borders>
  <cellStyleXfs count="21">
    <xf numFmtId="0" fontId="0" fillId="0" borderId="0"/>
    <xf numFmtId="0" fontId="5" fillId="0" borderId="0"/>
    <xf numFmtId="0" fontId="12" fillId="0" borderId="0" applyNumberFormat="0" applyFill="0" applyBorder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</cellStyleXfs>
  <cellXfs count="118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left" vertical="top" wrapText="1"/>
    </xf>
    <xf numFmtId="0" fontId="0" fillId="0" borderId="10" xfId="0" applyBorder="1"/>
    <xf numFmtId="0" fontId="0" fillId="0" borderId="1" xfId="0" applyBorder="1"/>
    <xf numFmtId="0" fontId="6" fillId="0" borderId="5" xfId="1" applyFont="1" applyBorder="1" applyAlignment="1">
      <alignment horizontal="center" vertical="center" textRotation="90" wrapText="1"/>
    </xf>
    <xf numFmtId="0" fontId="6" fillId="0" borderId="6" xfId="1" applyFont="1" applyBorder="1" applyAlignment="1">
      <alignment horizontal="center" vertical="center" textRotation="90" wrapText="1"/>
    </xf>
    <xf numFmtId="0" fontId="7" fillId="0" borderId="6" xfId="1" applyFont="1" applyBorder="1" applyAlignment="1">
      <alignment horizontal="center" vertical="center" textRotation="90" wrapText="1"/>
    </xf>
    <xf numFmtId="0" fontId="9" fillId="0" borderId="0" xfId="0" applyFont="1" applyAlignment="1">
      <alignment horizontal="left" vertical="top" wrapText="1"/>
    </xf>
    <xf numFmtId="0" fontId="16" fillId="0" borderId="0" xfId="0" applyFont="1"/>
    <xf numFmtId="0" fontId="8" fillId="0" borderId="8" xfId="0" applyFont="1" applyBorder="1" applyAlignment="1">
      <alignment horizontal="center" vertical="center"/>
    </xf>
    <xf numFmtId="0" fontId="10" fillId="2" borderId="8" xfId="1" applyFont="1" applyFill="1" applyBorder="1" applyAlignment="1">
      <alignment horizontal="center" vertical="top"/>
    </xf>
    <xf numFmtId="0" fontId="10" fillId="2" borderId="7" xfId="1" applyFont="1" applyFill="1" applyBorder="1" applyAlignment="1">
      <alignment horizontal="center" vertical="top"/>
    </xf>
    <xf numFmtId="0" fontId="11" fillId="2" borderId="7" xfId="1" applyFont="1" applyFill="1" applyBorder="1" applyAlignment="1">
      <alignment horizontal="center" vertical="top"/>
    </xf>
    <xf numFmtId="0" fontId="6" fillId="0" borderId="13" xfId="1" applyFont="1" applyBorder="1" applyAlignment="1">
      <alignment horizontal="center" vertical="center" textRotation="90" wrapText="1"/>
    </xf>
    <xf numFmtId="0" fontId="7" fillId="0" borderId="13" xfId="1" applyFont="1" applyBorder="1" applyAlignment="1">
      <alignment horizontal="center" vertical="center" textRotation="90" wrapText="1"/>
    </xf>
    <xf numFmtId="0" fontId="11" fillId="0" borderId="7" xfId="1" applyFont="1" applyBorder="1" applyAlignment="1">
      <alignment horizontal="center" vertical="top"/>
    </xf>
    <xf numFmtId="0" fontId="10" fillId="0" borderId="7" xfId="1" applyFont="1" applyBorder="1" applyAlignment="1">
      <alignment horizontal="center" vertical="top"/>
    </xf>
    <xf numFmtId="0" fontId="8" fillId="0" borderId="7" xfId="0" applyFont="1" applyBorder="1" applyAlignment="1">
      <alignment horizontal="center" vertical="center"/>
    </xf>
    <xf numFmtId="0" fontId="10" fillId="0" borderId="18" xfId="1" applyFont="1" applyBorder="1" applyAlignment="1">
      <alignment horizontal="center" vertical="top"/>
    </xf>
    <xf numFmtId="0" fontId="6" fillId="0" borderId="17" xfId="1" applyFont="1" applyBorder="1" applyAlignment="1">
      <alignment horizontal="center" vertical="center" textRotation="90" wrapText="1"/>
    </xf>
    <xf numFmtId="0" fontId="17" fillId="4" borderId="14" xfId="0" applyFont="1" applyFill="1" applyBorder="1" applyAlignment="1">
      <alignment horizontal="center" vertical="top"/>
    </xf>
    <xf numFmtId="0" fontId="17" fillId="4" borderId="15" xfId="0" applyFont="1" applyFill="1" applyBorder="1" applyAlignment="1">
      <alignment horizontal="center" vertical="top"/>
    </xf>
    <xf numFmtId="0" fontId="18" fillId="4" borderId="15" xfId="0" applyFont="1" applyFill="1" applyBorder="1" applyAlignment="1">
      <alignment horizontal="center" vertical="top"/>
    </xf>
    <xf numFmtId="0" fontId="15" fillId="3" borderId="16" xfId="0" applyFont="1" applyFill="1" applyBorder="1" applyAlignment="1">
      <alignment horizontal="center" vertical="center"/>
    </xf>
    <xf numFmtId="0" fontId="15" fillId="5" borderId="16" xfId="0" applyFont="1" applyFill="1" applyBorder="1" applyAlignment="1">
      <alignment horizontal="center" vertical="center"/>
    </xf>
    <xf numFmtId="0" fontId="15" fillId="6" borderId="15" xfId="0" applyFont="1" applyFill="1" applyBorder="1" applyAlignment="1">
      <alignment horizontal="center" vertical="center"/>
    </xf>
    <xf numFmtId="0" fontId="19" fillId="0" borderId="7" xfId="0" applyFont="1" applyBorder="1" applyAlignment="1">
      <alignment horizontal="left" vertical="top" wrapText="1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15" fillId="0" borderId="9" xfId="1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0" fillId="0" borderId="0" xfId="0" applyAlignment="1">
      <alignment wrapText="1"/>
    </xf>
    <xf numFmtId="0" fontId="2" fillId="0" borderId="7" xfId="0" applyFont="1" applyBorder="1" applyAlignment="1">
      <alignment horizontal="left" vertical="top"/>
    </xf>
    <xf numFmtId="0" fontId="17" fillId="4" borderId="21" xfId="0" applyFont="1" applyFill="1" applyBorder="1" applyAlignment="1">
      <alignment horizontal="center" vertical="top"/>
    </xf>
    <xf numFmtId="0" fontId="15" fillId="5" borderId="19" xfId="0" applyFont="1" applyFill="1" applyBorder="1" applyAlignment="1">
      <alignment horizontal="center" vertical="center"/>
    </xf>
    <xf numFmtId="0" fontId="16" fillId="0" borderId="19" xfId="1" applyFont="1" applyBorder="1" applyAlignment="1">
      <alignment horizontal="center" vertical="center" wrapText="1"/>
    </xf>
    <xf numFmtId="0" fontId="4" fillId="0" borderId="19" xfId="1" applyFont="1" applyBorder="1" applyAlignment="1">
      <alignment horizontal="center" vertical="center" wrapText="1"/>
    </xf>
    <xf numFmtId="0" fontId="16" fillId="0" borderId="19" xfId="0" applyFont="1" applyBorder="1" applyAlignment="1">
      <alignment vertical="center" wrapText="1"/>
    </xf>
    <xf numFmtId="0" fontId="10" fillId="0" borderId="19" xfId="1" applyFont="1" applyBorder="1" applyAlignment="1">
      <alignment horizontal="center" vertical="top"/>
    </xf>
    <xf numFmtId="0" fontId="11" fillId="0" borderId="19" xfId="1" applyFont="1" applyBorder="1" applyAlignment="1">
      <alignment horizontal="center" vertical="top"/>
    </xf>
    <xf numFmtId="0" fontId="21" fillId="0" borderId="19" xfId="0" applyFont="1" applyBorder="1" applyAlignment="1">
      <alignment vertical="center" wrapText="1"/>
    </xf>
    <xf numFmtId="0" fontId="15" fillId="0" borderId="19" xfId="0" applyFont="1" applyBorder="1" applyAlignment="1">
      <alignment horizontal="center" vertical="center"/>
    </xf>
    <xf numFmtId="0" fontId="10" fillId="0" borderId="20" xfId="1" applyFont="1" applyBorder="1" applyAlignment="1">
      <alignment horizontal="center" vertical="top"/>
    </xf>
    <xf numFmtId="0" fontId="11" fillId="0" borderId="20" xfId="1" applyFont="1" applyBorder="1" applyAlignment="1">
      <alignment horizontal="center" vertical="top"/>
    </xf>
    <xf numFmtId="0" fontId="15" fillId="0" borderId="0" xfId="1" applyFont="1" applyAlignment="1">
      <alignment horizontal="center" vertical="center"/>
    </xf>
    <xf numFmtId="0" fontId="17" fillId="4" borderId="19" xfId="0" applyFont="1" applyFill="1" applyBorder="1" applyAlignment="1">
      <alignment horizontal="center" vertical="top"/>
    </xf>
    <xf numFmtId="0" fontId="18" fillId="4" borderId="19" xfId="0" applyFont="1" applyFill="1" applyBorder="1" applyAlignment="1">
      <alignment horizontal="center" vertical="top"/>
    </xf>
    <xf numFmtId="0" fontId="22" fillId="0" borderId="0" xfId="0" applyFont="1" applyAlignment="1">
      <alignment horizontal="left" vertical="center"/>
    </xf>
    <xf numFmtId="0" fontId="15" fillId="0" borderId="19" xfId="0" applyFont="1" applyBorder="1" applyAlignment="1">
      <alignment horizontal="center" vertical="center" wrapText="1"/>
    </xf>
    <xf numFmtId="0" fontId="15" fillId="0" borderId="19" xfId="1" applyFont="1" applyBorder="1" applyAlignment="1">
      <alignment horizontal="center" vertical="center"/>
    </xf>
    <xf numFmtId="0" fontId="1" fillId="0" borderId="7" xfId="0" applyFont="1" applyBorder="1" applyAlignment="1">
      <alignment horizontal="left" vertical="top"/>
    </xf>
    <xf numFmtId="0" fontId="20" fillId="0" borderId="19" xfId="0" applyFont="1" applyBorder="1" applyAlignment="1">
      <alignment vertical="center" wrapText="1"/>
    </xf>
    <xf numFmtId="0" fontId="1" fillId="0" borderId="20" xfId="0" applyFont="1" applyBorder="1" applyAlignment="1">
      <alignment horizontal="left" vertical="top"/>
    </xf>
    <xf numFmtId="0" fontId="21" fillId="0" borderId="22" xfId="0" applyFont="1" applyBorder="1" applyAlignment="1">
      <alignment vertical="center" wrapText="1"/>
    </xf>
    <xf numFmtId="0" fontId="20" fillId="0" borderId="19" xfId="0" applyFont="1" applyBorder="1" applyAlignment="1">
      <alignment vertical="center"/>
    </xf>
    <xf numFmtId="0" fontId="15" fillId="3" borderId="19" xfId="0" applyFont="1" applyFill="1" applyBorder="1" applyAlignment="1">
      <alignment horizontal="center" vertical="center"/>
    </xf>
    <xf numFmtId="0" fontId="16" fillId="0" borderId="24" xfId="0" applyFont="1" applyBorder="1" applyAlignment="1">
      <alignment vertical="center" wrapText="1"/>
    </xf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15" fillId="6" borderId="19" xfId="0" applyFont="1" applyFill="1" applyBorder="1" applyAlignment="1">
      <alignment horizontal="center" vertical="center" wrapText="1"/>
    </xf>
    <xf numFmtId="0" fontId="23" fillId="7" borderId="19" xfId="0" applyFont="1" applyFill="1" applyBorder="1" applyAlignment="1">
      <alignment horizontal="center" vertical="center" wrapText="1"/>
    </xf>
    <xf numFmtId="0" fontId="21" fillId="0" borderId="0" xfId="0" applyFont="1"/>
    <xf numFmtId="0" fontId="0" fillId="0" borderId="28" xfId="0" applyBorder="1"/>
    <xf numFmtId="0" fontId="28" fillId="0" borderId="23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left" vertical="top"/>
    </xf>
    <xf numFmtId="0" fontId="10" fillId="0" borderId="31" xfId="1" applyFont="1" applyBorder="1" applyAlignment="1">
      <alignment horizontal="center" vertical="top"/>
    </xf>
    <xf numFmtId="0" fontId="10" fillId="0" borderId="30" xfId="1" applyFont="1" applyBorder="1" applyAlignment="1">
      <alignment horizontal="center" vertical="top"/>
    </xf>
    <xf numFmtId="0" fontId="11" fillId="0" borderId="30" xfId="1" applyFont="1" applyBorder="1" applyAlignment="1">
      <alignment horizontal="center" vertical="top"/>
    </xf>
    <xf numFmtId="0" fontId="15" fillId="3" borderId="32" xfId="1" applyFont="1" applyFill="1" applyBorder="1" applyAlignment="1">
      <alignment horizontal="center" vertical="center"/>
    </xf>
    <xf numFmtId="0" fontId="17" fillId="4" borderId="33" xfId="0" applyFont="1" applyFill="1" applyBorder="1" applyAlignment="1">
      <alignment horizontal="center" vertical="top"/>
    </xf>
    <xf numFmtId="0" fontId="17" fillId="4" borderId="34" xfId="0" applyFont="1" applyFill="1" applyBorder="1" applyAlignment="1">
      <alignment horizontal="center" vertical="top"/>
    </xf>
    <xf numFmtId="0" fontId="18" fillId="4" borderId="34" xfId="0" applyFont="1" applyFill="1" applyBorder="1" applyAlignment="1">
      <alignment horizontal="center" vertical="top"/>
    </xf>
    <xf numFmtId="0" fontId="21" fillId="0" borderId="34" xfId="0" applyFont="1" applyBorder="1" applyAlignment="1">
      <alignment vertical="center" wrapText="1"/>
    </xf>
    <xf numFmtId="0" fontId="15" fillId="6" borderId="34" xfId="0" applyFont="1" applyFill="1" applyBorder="1" applyAlignment="1">
      <alignment horizontal="center" vertical="center" wrapText="1"/>
    </xf>
    <xf numFmtId="0" fontId="16" fillId="0" borderId="34" xfId="1" applyFont="1" applyBorder="1" applyAlignment="1">
      <alignment horizontal="center" vertical="center" wrapText="1"/>
    </xf>
    <xf numFmtId="0" fontId="4" fillId="0" borderId="34" xfId="1" applyFont="1" applyBorder="1" applyAlignment="1">
      <alignment horizontal="center" vertical="center" wrapText="1"/>
    </xf>
    <xf numFmtId="0" fontId="21" fillId="0" borderId="35" xfId="0" applyFont="1" applyBorder="1" applyAlignment="1">
      <alignment vertical="center" wrapText="1"/>
    </xf>
    <xf numFmtId="0" fontId="15" fillId="3" borderId="34" xfId="0" applyFont="1" applyFill="1" applyBorder="1" applyAlignment="1">
      <alignment horizontal="center" vertical="center"/>
    </xf>
    <xf numFmtId="0" fontId="10" fillId="0" borderId="34" xfId="1" applyFont="1" applyBorder="1" applyAlignment="1">
      <alignment horizontal="center" vertical="top"/>
    </xf>
    <xf numFmtId="0" fontId="11" fillId="0" borderId="34" xfId="1" applyFont="1" applyBorder="1" applyAlignment="1">
      <alignment horizontal="center" vertical="top"/>
    </xf>
    <xf numFmtId="0" fontId="15" fillId="0" borderId="34" xfId="1" applyFont="1" applyBorder="1" applyAlignment="1">
      <alignment horizontal="center" vertical="center"/>
    </xf>
    <xf numFmtId="0" fontId="20" fillId="0" borderId="34" xfId="0" applyFont="1" applyBorder="1" applyAlignment="1">
      <alignment vertical="center" wrapText="1"/>
    </xf>
    <xf numFmtId="0" fontId="16" fillId="0" borderId="36" xfId="0" applyFont="1" applyBorder="1" applyAlignment="1">
      <alignment vertical="center" wrapText="1"/>
    </xf>
    <xf numFmtId="0" fontId="6" fillId="0" borderId="39" xfId="1" applyFont="1" applyBorder="1" applyAlignment="1">
      <alignment horizontal="center" vertical="center" textRotation="90" wrapText="1"/>
    </xf>
    <xf numFmtId="0" fontId="6" fillId="0" borderId="40" xfId="1" applyFont="1" applyBorder="1" applyAlignment="1">
      <alignment horizontal="center" vertical="center" textRotation="90" wrapText="1"/>
    </xf>
    <xf numFmtId="0" fontId="7" fillId="0" borderId="40" xfId="1" applyFont="1" applyBorder="1" applyAlignment="1">
      <alignment horizontal="center" vertical="center" textRotation="90" wrapText="1"/>
    </xf>
    <xf numFmtId="0" fontId="0" fillId="0" borderId="40" xfId="1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24" fillId="0" borderId="40" xfId="1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39" xfId="1" applyFont="1" applyBorder="1" applyAlignment="1">
      <alignment horizontal="center" vertical="center" textRotation="90" wrapText="1"/>
    </xf>
    <xf numFmtId="0" fontId="24" fillId="0" borderId="40" xfId="1" applyFont="1" applyBorder="1" applyAlignment="1">
      <alignment horizontal="center" vertical="center" textRotation="90" wrapText="1"/>
    </xf>
    <xf numFmtId="0" fontId="24" fillId="0" borderId="42" xfId="1" applyFont="1" applyBorder="1" applyAlignment="1">
      <alignment horizontal="center" vertical="center" wrapText="1"/>
    </xf>
    <xf numFmtId="0" fontId="1" fillId="0" borderId="30" xfId="0" applyFont="1" applyBorder="1" applyAlignment="1">
      <alignment horizontal="left" vertical="top"/>
    </xf>
    <xf numFmtId="0" fontId="15" fillId="6" borderId="30" xfId="1" applyFont="1" applyFill="1" applyBorder="1" applyAlignment="1">
      <alignment horizontal="center" vertical="center"/>
    </xf>
    <xf numFmtId="0" fontId="15" fillId="5" borderId="34" xfId="0" applyFont="1" applyFill="1" applyBorder="1" applyAlignment="1">
      <alignment horizontal="center" vertical="center"/>
    </xf>
    <xf numFmtId="0" fontId="16" fillId="0" borderId="34" xfId="0" applyFont="1" applyBorder="1" applyAlignment="1">
      <alignment vertical="center" wrapText="1"/>
    </xf>
    <xf numFmtId="0" fontId="15" fillId="0" borderId="34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28" fillId="0" borderId="37" xfId="0" applyFont="1" applyBorder="1" applyAlignment="1">
      <alignment horizontal="center" vertical="center"/>
    </xf>
    <xf numFmtId="0" fontId="28" fillId="0" borderId="3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32" fillId="0" borderId="11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0" borderId="37" xfId="0" applyFont="1" applyBorder="1" applyAlignment="1">
      <alignment horizontal="center" vertical="center" wrapText="1"/>
    </xf>
    <xf numFmtId="0" fontId="32" fillId="0" borderId="38" xfId="0" applyFont="1" applyBorder="1" applyAlignment="1">
      <alignment horizontal="center" vertical="center" wrapText="1"/>
    </xf>
  </cellXfs>
  <cellStyles count="21"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Normal" xfId="0" builtinId="0"/>
    <cellStyle name="Обычный 2" xfId="1"/>
    <cellStyle name="Обычный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3</xdr:row>
      <xdr:rowOff>266700</xdr:rowOff>
    </xdr:from>
    <xdr:to>
      <xdr:col>1</xdr:col>
      <xdr:colOff>5340956</xdr:colOff>
      <xdr:row>3</xdr:row>
      <xdr:rowOff>2019300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51232C9F-54FD-59EE-5F26-87A71195A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0" y="1562100"/>
          <a:ext cx="5328256" cy="17526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</xdr:row>
      <xdr:rowOff>254000</xdr:rowOff>
    </xdr:from>
    <xdr:to>
      <xdr:col>2</xdr:col>
      <xdr:colOff>0</xdr:colOff>
      <xdr:row>4</xdr:row>
      <xdr:rowOff>2019300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2A832C00-31A7-E0CB-217A-D3EC1DAA9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0" y="3619500"/>
          <a:ext cx="5348859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</xdr:row>
      <xdr:rowOff>266700</xdr:rowOff>
    </xdr:from>
    <xdr:to>
      <xdr:col>1</xdr:col>
      <xdr:colOff>5334000</xdr:colOff>
      <xdr:row>5</xdr:row>
      <xdr:rowOff>2019450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21FD110-4CB5-767B-A11B-496E28636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0" y="5689600"/>
          <a:ext cx="5321300" cy="175275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</xdr:row>
      <xdr:rowOff>279400</xdr:rowOff>
    </xdr:from>
    <xdr:to>
      <xdr:col>1</xdr:col>
      <xdr:colOff>5340956</xdr:colOff>
      <xdr:row>6</xdr:row>
      <xdr:rowOff>2032000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26F89BF9-F778-188A-7381-78E3F1AFC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0" y="7772400"/>
          <a:ext cx="5328256" cy="17526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</xdr:row>
      <xdr:rowOff>279400</xdr:rowOff>
    </xdr:from>
    <xdr:to>
      <xdr:col>1</xdr:col>
      <xdr:colOff>5356048</xdr:colOff>
      <xdr:row>7</xdr:row>
      <xdr:rowOff>2019300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139655E1-8D1C-F7F4-DD58-B19662C87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0" y="9842500"/>
          <a:ext cx="5343348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</xdr:row>
      <xdr:rowOff>254000</xdr:rowOff>
    </xdr:from>
    <xdr:to>
      <xdr:col>1</xdr:col>
      <xdr:colOff>5333543</xdr:colOff>
      <xdr:row>8</xdr:row>
      <xdr:rowOff>2006600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A840076B-66B5-3D4D-1ECD-773FA83D7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0" y="11887200"/>
          <a:ext cx="5320843" cy="17526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</xdr:row>
      <xdr:rowOff>266700</xdr:rowOff>
    </xdr:from>
    <xdr:to>
      <xdr:col>1</xdr:col>
      <xdr:colOff>5329061</xdr:colOff>
      <xdr:row>9</xdr:row>
      <xdr:rowOff>2006600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1888BDFC-2411-7531-FAAD-8B68B5DDE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0" y="13970000"/>
          <a:ext cx="5316361" cy="1739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4</xdr:row>
      <xdr:rowOff>419100</xdr:rowOff>
    </xdr:from>
    <xdr:to>
      <xdr:col>1</xdr:col>
      <xdr:colOff>4724400</xdr:colOff>
      <xdr:row>4</xdr:row>
      <xdr:rowOff>1892300</xdr:rowOff>
    </xdr:to>
    <xdr:sp macro="" textlink="">
      <xdr:nvSpPr>
        <xdr:cNvPr id="2049" name="AutoShape 1">
          <a:extLst>
            <a:ext uri="{FF2B5EF4-FFF2-40B4-BE49-F238E27FC236}">
              <a16:creationId xmlns:a16="http://schemas.microsoft.com/office/drawing/2014/main" xmlns="" id="{863245FD-96B3-55D1-33B0-8935510935C7}"/>
            </a:ext>
          </a:extLst>
        </xdr:cNvPr>
        <xdr:cNvSpPr>
          <a:spLocks noChangeAspect="1" noChangeArrowheads="1"/>
        </xdr:cNvSpPr>
      </xdr:nvSpPr>
      <xdr:spPr bwMode="auto">
        <a:xfrm>
          <a:off x="431800" y="3771900"/>
          <a:ext cx="4686300" cy="147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12700</xdr:colOff>
      <xdr:row>3</xdr:row>
      <xdr:rowOff>279400</xdr:rowOff>
    </xdr:from>
    <xdr:to>
      <xdr:col>1</xdr:col>
      <xdr:colOff>5329061</xdr:colOff>
      <xdr:row>3</xdr:row>
      <xdr:rowOff>2019300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A13AA467-F9E6-6FFB-648E-90221DCDC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0" y="1549400"/>
          <a:ext cx="5316361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</xdr:row>
      <xdr:rowOff>279400</xdr:rowOff>
    </xdr:from>
    <xdr:to>
      <xdr:col>1</xdr:col>
      <xdr:colOff>5308859</xdr:colOff>
      <xdr:row>4</xdr:row>
      <xdr:rowOff>1993900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1D9688B2-F304-160C-4FCF-09B046830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3632200"/>
          <a:ext cx="5283459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</xdr:row>
      <xdr:rowOff>266700</xdr:rowOff>
    </xdr:from>
    <xdr:to>
      <xdr:col>1</xdr:col>
      <xdr:colOff>5327746</xdr:colOff>
      <xdr:row>5</xdr:row>
      <xdr:rowOff>2006600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35FBD859-194C-4564-4BB1-E4DDB7C00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00" y="5689600"/>
          <a:ext cx="5289646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</xdr:row>
      <xdr:rowOff>279400</xdr:rowOff>
    </xdr:from>
    <xdr:to>
      <xdr:col>1</xdr:col>
      <xdr:colOff>5317045</xdr:colOff>
      <xdr:row>6</xdr:row>
      <xdr:rowOff>2006600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477480E3-2B95-8971-3B78-832A972C4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0" y="7772400"/>
          <a:ext cx="5304345" cy="17272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</xdr:row>
      <xdr:rowOff>317500</xdr:rowOff>
    </xdr:from>
    <xdr:to>
      <xdr:col>1</xdr:col>
      <xdr:colOff>5232005</xdr:colOff>
      <xdr:row>7</xdr:row>
      <xdr:rowOff>1981200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8554B6B4-7F39-9014-D687-4B3C7918A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9880600"/>
          <a:ext cx="5206605" cy="16637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</xdr:row>
      <xdr:rowOff>292100</xdr:rowOff>
    </xdr:from>
    <xdr:to>
      <xdr:col>1</xdr:col>
      <xdr:colOff>5326327</xdr:colOff>
      <xdr:row>8</xdr:row>
      <xdr:rowOff>1981200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3F43B484-17EF-70D3-6529-0A07B2666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0" y="11925300"/>
          <a:ext cx="5313627" cy="16891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</xdr:row>
      <xdr:rowOff>266700</xdr:rowOff>
    </xdr:from>
    <xdr:to>
      <xdr:col>1</xdr:col>
      <xdr:colOff>5323078</xdr:colOff>
      <xdr:row>9</xdr:row>
      <xdr:rowOff>2019300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EFE8F475-5B72-3D21-4DDC-F721F9B55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0" y="13970000"/>
          <a:ext cx="5310378" cy="17526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</xdr:row>
      <xdr:rowOff>254000</xdr:rowOff>
    </xdr:from>
    <xdr:to>
      <xdr:col>1</xdr:col>
      <xdr:colOff>5320424</xdr:colOff>
      <xdr:row>10</xdr:row>
      <xdr:rowOff>2032000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8499101C-0F21-CFFA-35D8-781C26D0D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0" y="16027400"/>
          <a:ext cx="5307724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</xdr:row>
      <xdr:rowOff>266700</xdr:rowOff>
    </xdr:from>
    <xdr:to>
      <xdr:col>1</xdr:col>
      <xdr:colOff>5308600</xdr:colOff>
      <xdr:row>11</xdr:row>
      <xdr:rowOff>2004480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8E562E88-55D8-4FBE-7048-FC005E2C8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8110200"/>
          <a:ext cx="5283200" cy="17377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3</xdr:row>
      <xdr:rowOff>241300</xdr:rowOff>
    </xdr:from>
    <xdr:to>
      <xdr:col>1</xdr:col>
      <xdr:colOff>5315046</xdr:colOff>
      <xdr:row>3</xdr:row>
      <xdr:rowOff>1981200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3B1B302F-5310-97B5-23D4-FD49164EA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536700"/>
          <a:ext cx="5289646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</xdr:row>
      <xdr:rowOff>266700</xdr:rowOff>
    </xdr:from>
    <xdr:to>
      <xdr:col>1</xdr:col>
      <xdr:colOff>5315046</xdr:colOff>
      <xdr:row>4</xdr:row>
      <xdr:rowOff>2006600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CFA25CFF-0389-344F-C2FC-1465EE7C4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3619500"/>
          <a:ext cx="5289646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</xdr:row>
      <xdr:rowOff>279400</xdr:rowOff>
    </xdr:from>
    <xdr:to>
      <xdr:col>1</xdr:col>
      <xdr:colOff>5295901</xdr:colOff>
      <xdr:row>5</xdr:row>
      <xdr:rowOff>2013003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DCAA56B8-7C54-7358-C71A-6C91EF9D5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1" y="5702300"/>
          <a:ext cx="5270500" cy="173360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</xdr:row>
      <xdr:rowOff>266700</xdr:rowOff>
    </xdr:from>
    <xdr:to>
      <xdr:col>1</xdr:col>
      <xdr:colOff>5321300</xdr:colOff>
      <xdr:row>6</xdr:row>
      <xdr:rowOff>1988304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107A9AC8-FECF-1057-AFE7-304BA08B3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7759700"/>
          <a:ext cx="5295900" cy="172160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</xdr:row>
      <xdr:rowOff>266700</xdr:rowOff>
    </xdr:from>
    <xdr:to>
      <xdr:col>1</xdr:col>
      <xdr:colOff>5295900</xdr:colOff>
      <xdr:row>7</xdr:row>
      <xdr:rowOff>2000303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189B34B3-18BD-0CCD-73CF-064076BEF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9829800"/>
          <a:ext cx="5270500" cy="17336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13"/>
  <sheetViews>
    <sheetView zoomScaleNormal="100" workbookViewId="0">
      <pane xSplit="2" ySplit="3" topLeftCell="M4" activePane="bottomRight" state="frozen"/>
      <selection pane="topRight" activeCell="C1" sqref="C1"/>
      <selection pane="bottomLeft" activeCell="A3" sqref="A3"/>
      <selection pane="bottomRight" activeCell="AK16" sqref="AK16"/>
    </sheetView>
  </sheetViews>
  <sheetFormatPr defaultColWidth="8.85546875" defaultRowHeight="15.75"/>
  <cols>
    <col min="1" max="1" width="5.140625" style="1" customWidth="1"/>
    <col min="2" max="2" width="70.28515625" style="2" customWidth="1"/>
    <col min="3" max="11" width="4.7109375" hidden="1" customWidth="1"/>
    <col min="12" max="12" width="2" style="9" hidden="1" customWidth="1"/>
    <col min="13" max="13" width="35.140625" style="2" customWidth="1"/>
    <col min="14" max="14" width="10.140625" customWidth="1"/>
    <col min="15" max="18" width="4.7109375" hidden="1" customWidth="1"/>
    <col min="19" max="19" width="1.28515625" style="9" hidden="1" customWidth="1"/>
    <col min="20" max="20" width="35.42578125" style="2" customWidth="1"/>
    <col min="21" max="21" width="10.140625" customWidth="1"/>
    <col min="22" max="26" width="4.7109375" hidden="1" customWidth="1"/>
    <col min="27" max="27" width="34.7109375" style="2" customWidth="1"/>
    <col min="28" max="28" width="10.140625" customWidth="1"/>
    <col min="29" max="33" width="4.7109375" hidden="1" customWidth="1"/>
    <col min="34" max="34" width="40.140625" style="2" customWidth="1"/>
    <col min="35" max="35" width="13.140625" customWidth="1"/>
    <col min="36" max="36" width="35.7109375" customWidth="1"/>
    <col min="37" max="37" width="11.7109375" customWidth="1"/>
    <col min="38" max="38" width="40.7109375" style="58" customWidth="1"/>
    <col min="39" max="39" width="8.7109375" customWidth="1"/>
    <col min="40" max="40" width="0.140625" customWidth="1"/>
  </cols>
  <sheetData>
    <row r="1" spans="1:53" ht="39" customHeight="1" thickBot="1">
      <c r="M1" s="48" t="s">
        <v>108</v>
      </c>
      <c r="AJ1" s="59"/>
      <c r="AK1" s="59"/>
      <c r="AL1" s="60"/>
    </row>
    <row r="2" spans="1:53" s="9" customFormat="1" ht="19.5" thickBot="1">
      <c r="A2" s="105" t="s">
        <v>109</v>
      </c>
      <c r="B2" s="106"/>
      <c r="C2" s="109" t="s">
        <v>13</v>
      </c>
      <c r="D2" s="110"/>
      <c r="E2" s="110"/>
      <c r="F2" s="110"/>
      <c r="G2" s="110"/>
      <c r="H2" s="102" t="s">
        <v>18</v>
      </c>
      <c r="I2" s="104"/>
      <c r="J2" s="104"/>
      <c r="K2" s="104"/>
      <c r="L2" s="104"/>
      <c r="M2" s="104"/>
      <c r="N2" s="103"/>
      <c r="O2" s="102" t="s">
        <v>14</v>
      </c>
      <c r="P2" s="104"/>
      <c r="Q2" s="104"/>
      <c r="R2" s="104"/>
      <c r="S2" s="104"/>
      <c r="T2" s="104"/>
      <c r="U2" s="103"/>
      <c r="V2" s="102" t="s">
        <v>15</v>
      </c>
      <c r="W2" s="104"/>
      <c r="X2" s="104"/>
      <c r="Y2" s="104"/>
      <c r="Z2" s="104"/>
      <c r="AA2" s="104"/>
      <c r="AB2" s="103"/>
      <c r="AC2" s="102" t="s">
        <v>17</v>
      </c>
      <c r="AD2" s="104"/>
      <c r="AE2" s="104"/>
      <c r="AF2" s="104"/>
      <c r="AG2" s="104"/>
      <c r="AH2" s="104"/>
      <c r="AI2" s="103"/>
      <c r="AJ2" s="102" t="s">
        <v>16</v>
      </c>
      <c r="AK2" s="103"/>
      <c r="AL2" s="65" t="s">
        <v>47</v>
      </c>
    </row>
    <row r="3" spans="1:53" ht="46.5" customHeight="1" thickBot="1">
      <c r="A3" s="107"/>
      <c r="B3" s="108"/>
      <c r="C3" s="5" t="s">
        <v>0</v>
      </c>
      <c r="D3" s="6" t="s">
        <v>1</v>
      </c>
      <c r="E3" s="6" t="s">
        <v>2</v>
      </c>
      <c r="F3" s="6" t="s">
        <v>3</v>
      </c>
      <c r="G3" s="7" t="s">
        <v>4</v>
      </c>
      <c r="H3" s="5" t="s">
        <v>0</v>
      </c>
      <c r="I3" s="6" t="s">
        <v>1</v>
      </c>
      <c r="J3" s="6" t="s">
        <v>2</v>
      </c>
      <c r="K3" s="6" t="s">
        <v>3</v>
      </c>
      <c r="L3" s="7" t="s">
        <v>4</v>
      </c>
      <c r="M3" s="91" t="s">
        <v>5</v>
      </c>
      <c r="N3" s="92" t="s">
        <v>6</v>
      </c>
      <c r="O3" s="93" t="s">
        <v>0</v>
      </c>
      <c r="P3" s="94" t="s">
        <v>1</v>
      </c>
      <c r="Q3" s="94" t="s">
        <v>2</v>
      </c>
      <c r="R3" s="94" t="s">
        <v>3</v>
      </c>
      <c r="S3" s="94" t="s">
        <v>4</v>
      </c>
      <c r="T3" s="91" t="s">
        <v>5</v>
      </c>
      <c r="U3" s="92" t="s">
        <v>6</v>
      </c>
      <c r="V3" s="93" t="s">
        <v>0</v>
      </c>
      <c r="W3" s="94" t="s">
        <v>1</v>
      </c>
      <c r="X3" s="94" t="s">
        <v>2</v>
      </c>
      <c r="Y3" s="94" t="s">
        <v>3</v>
      </c>
      <c r="Z3" s="94" t="s">
        <v>4</v>
      </c>
      <c r="AA3" s="91" t="s">
        <v>5</v>
      </c>
      <c r="AB3" s="92" t="s">
        <v>6</v>
      </c>
      <c r="AC3" s="93" t="s">
        <v>0</v>
      </c>
      <c r="AD3" s="94" t="s">
        <v>1</v>
      </c>
      <c r="AE3" s="94" t="s">
        <v>2</v>
      </c>
      <c r="AF3" s="94" t="s">
        <v>3</v>
      </c>
      <c r="AG3" s="94" t="s">
        <v>4</v>
      </c>
      <c r="AH3" s="91" t="s">
        <v>5</v>
      </c>
      <c r="AI3" s="92" t="s">
        <v>6</v>
      </c>
      <c r="AJ3" s="91" t="s">
        <v>5</v>
      </c>
      <c r="AK3" s="101" t="s">
        <v>6</v>
      </c>
      <c r="AL3" s="95" t="s">
        <v>48</v>
      </c>
      <c r="AN3" s="32" t="s">
        <v>21</v>
      </c>
    </row>
    <row r="4" spans="1:53" ht="162.94999999999999" customHeight="1">
      <c r="A4" s="18" t="s">
        <v>7</v>
      </c>
      <c r="B4" s="51" t="s">
        <v>30</v>
      </c>
      <c r="C4" s="19"/>
      <c r="D4" s="17"/>
      <c r="E4" s="17"/>
      <c r="F4" s="17"/>
      <c r="G4" s="16"/>
      <c r="H4" s="34"/>
      <c r="I4" s="22"/>
      <c r="J4" s="22"/>
      <c r="K4" s="22"/>
      <c r="L4" s="23"/>
      <c r="M4" s="75" t="s">
        <v>74</v>
      </c>
      <c r="N4" s="76">
        <v>2</v>
      </c>
      <c r="O4" s="77"/>
      <c r="P4" s="77"/>
      <c r="Q4" s="77"/>
      <c r="R4" s="77"/>
      <c r="S4" s="78"/>
      <c r="T4" s="75" t="s">
        <v>89</v>
      </c>
      <c r="U4" s="80">
        <v>1</v>
      </c>
      <c r="V4" s="81"/>
      <c r="W4" s="81"/>
      <c r="X4" s="81"/>
      <c r="Y4" s="81"/>
      <c r="Z4" s="82"/>
      <c r="AA4" s="75" t="s">
        <v>57</v>
      </c>
      <c r="AB4" s="80">
        <v>1</v>
      </c>
      <c r="AC4" s="81"/>
      <c r="AD4" s="81"/>
      <c r="AE4" s="81"/>
      <c r="AF4" s="81"/>
      <c r="AG4" s="82"/>
      <c r="AH4" s="75" t="s">
        <v>46</v>
      </c>
      <c r="AI4" s="80">
        <v>1</v>
      </c>
      <c r="AJ4" s="99"/>
      <c r="AK4" s="100">
        <v>5</v>
      </c>
      <c r="AL4" s="75" t="s">
        <v>112</v>
      </c>
      <c r="AN4">
        <f t="shared" ref="AN4:AN10" si="0">SUM(AM4:AM4)</f>
        <v>0</v>
      </c>
      <c r="AQ4">
        <f>IF(N4=1,12,IF(N4=2,8,IF(N4=3,4,0)))</f>
        <v>8</v>
      </c>
      <c r="AS4">
        <f>IF(U4=1,12,IF(U4=2,8,IF(U4=3,4,0)))</f>
        <v>12</v>
      </c>
      <c r="AU4">
        <f>IF(AB4=1,12,IF(AB4=2,8,IF(AB4=3,4,0)))</f>
        <v>12</v>
      </c>
      <c r="AW4">
        <f>IF(AI4=1,12,IF(AI4=2,8,IF(AI4=3,4,0)))</f>
        <v>12</v>
      </c>
      <c r="AY4">
        <f>IF(AK4=1,12,IF(AK4=2,8,IF(AK4=3,4,0)))</f>
        <v>0</v>
      </c>
      <c r="BA4">
        <f>SUM(AQ4:AY4)</f>
        <v>44</v>
      </c>
    </row>
    <row r="5" spans="1:53" ht="162" customHeight="1">
      <c r="A5" s="18" t="s">
        <v>8</v>
      </c>
      <c r="B5" s="27" t="s">
        <v>31</v>
      </c>
      <c r="C5" s="19"/>
      <c r="D5" s="17"/>
      <c r="E5" s="17"/>
      <c r="F5" s="17"/>
      <c r="G5" s="16"/>
      <c r="H5" s="21"/>
      <c r="I5" s="22"/>
      <c r="J5" s="22"/>
      <c r="K5" s="22"/>
      <c r="L5" s="23"/>
      <c r="M5" s="41" t="s">
        <v>75</v>
      </c>
      <c r="N5" s="42">
        <v>4</v>
      </c>
      <c r="O5" s="36"/>
      <c r="P5" s="36"/>
      <c r="Q5" s="36"/>
      <c r="R5" s="36"/>
      <c r="S5" s="37"/>
      <c r="T5" s="41" t="s">
        <v>90</v>
      </c>
      <c r="U5" s="49">
        <v>4</v>
      </c>
      <c r="V5" s="39"/>
      <c r="W5" s="39"/>
      <c r="X5" s="39"/>
      <c r="Y5" s="39"/>
      <c r="Z5" s="40"/>
      <c r="AA5" s="41" t="s">
        <v>58</v>
      </c>
      <c r="AB5" s="49">
        <v>5</v>
      </c>
      <c r="AC5" s="39"/>
      <c r="AD5" s="39"/>
      <c r="AE5" s="39"/>
      <c r="AF5" s="39"/>
      <c r="AG5" s="40"/>
      <c r="AH5" s="41" t="s">
        <v>46</v>
      </c>
      <c r="AI5" s="61">
        <v>2</v>
      </c>
      <c r="AJ5" s="38"/>
      <c r="AK5" s="35">
        <v>3</v>
      </c>
      <c r="AL5" s="41" t="s">
        <v>113</v>
      </c>
      <c r="AN5">
        <f t="shared" si="0"/>
        <v>0</v>
      </c>
      <c r="AQ5">
        <f t="shared" ref="AQ5:AQ10" si="1">IF(N5=1,12,IF(N5=2,8,IF(N5=3,4,0)))</f>
        <v>0</v>
      </c>
      <c r="AS5">
        <f t="shared" ref="AS5:AS10" si="2">IF(U5=1,12,IF(U5=2,8,IF(U5=3,4,0)))</f>
        <v>0</v>
      </c>
      <c r="AU5">
        <f t="shared" ref="AU5:AU10" si="3">IF(AB5=1,12,IF(AB5=2,8,IF(AB5=3,4,0)))</f>
        <v>0</v>
      </c>
      <c r="AW5">
        <f t="shared" ref="AW5:AW10" si="4">IF(AI5=1,12,IF(AI5=2,8,IF(AI5=3,4,0)))</f>
        <v>8</v>
      </c>
      <c r="AY5">
        <f t="shared" ref="AY5:AY10" si="5">IF(AK5=1,12,IF(AK5=2,8,IF(AK5=3,4,0)))</f>
        <v>4</v>
      </c>
      <c r="BA5">
        <f t="shared" ref="BA5:BA10" si="6">SUM(AQ5:AY5)</f>
        <v>12</v>
      </c>
    </row>
    <row r="6" spans="1:53" ht="162.94999999999999" customHeight="1">
      <c r="A6" s="18" t="s">
        <v>9</v>
      </c>
      <c r="B6" s="27" t="s">
        <v>32</v>
      </c>
      <c r="C6" s="19"/>
      <c r="D6" s="17"/>
      <c r="E6" s="17"/>
      <c r="F6" s="17"/>
      <c r="G6" s="16"/>
      <c r="H6" s="21"/>
      <c r="I6" s="22"/>
      <c r="J6" s="22"/>
      <c r="K6" s="22"/>
      <c r="L6" s="23"/>
      <c r="M6" s="41" t="s">
        <v>76</v>
      </c>
      <c r="N6" s="35">
        <v>3</v>
      </c>
      <c r="O6" s="36"/>
      <c r="P6" s="36"/>
      <c r="Q6" s="36"/>
      <c r="R6" s="36"/>
      <c r="S6" s="37"/>
      <c r="T6" s="41"/>
      <c r="U6" s="50">
        <v>5</v>
      </c>
      <c r="V6" s="39"/>
      <c r="W6" s="39"/>
      <c r="X6" s="39"/>
      <c r="Y6" s="39"/>
      <c r="Z6" s="40"/>
      <c r="AA6" s="41" t="s">
        <v>59</v>
      </c>
      <c r="AB6" s="61">
        <v>2</v>
      </c>
      <c r="AC6" s="39"/>
      <c r="AD6" s="39"/>
      <c r="AE6" s="39"/>
      <c r="AF6" s="39"/>
      <c r="AG6" s="40"/>
      <c r="AH6" s="41" t="s">
        <v>49</v>
      </c>
      <c r="AI6" s="62" t="s">
        <v>50</v>
      </c>
      <c r="AJ6" s="38"/>
      <c r="AK6" s="56">
        <v>1</v>
      </c>
      <c r="AL6" s="41" t="s">
        <v>116</v>
      </c>
      <c r="AN6">
        <f t="shared" si="0"/>
        <v>0</v>
      </c>
      <c r="AQ6">
        <f t="shared" si="1"/>
        <v>4</v>
      </c>
      <c r="AS6">
        <f t="shared" si="2"/>
        <v>0</v>
      </c>
      <c r="AU6">
        <f t="shared" si="3"/>
        <v>8</v>
      </c>
      <c r="AW6">
        <f t="shared" si="4"/>
        <v>0</v>
      </c>
      <c r="AY6">
        <f t="shared" si="5"/>
        <v>12</v>
      </c>
      <c r="BA6">
        <f t="shared" si="6"/>
        <v>24</v>
      </c>
    </row>
    <row r="7" spans="1:53" ht="162.94999999999999" customHeight="1">
      <c r="A7" s="18" t="s">
        <v>10</v>
      </c>
      <c r="B7" s="27" t="s">
        <v>33</v>
      </c>
      <c r="C7" s="19"/>
      <c r="D7" s="17"/>
      <c r="E7" s="17"/>
      <c r="F7" s="17"/>
      <c r="G7" s="16"/>
      <c r="H7" s="21"/>
      <c r="I7" s="22"/>
      <c r="J7" s="22"/>
      <c r="K7" s="22"/>
      <c r="L7" s="23"/>
      <c r="M7" s="41" t="s">
        <v>77</v>
      </c>
      <c r="N7" s="56">
        <v>1</v>
      </c>
      <c r="O7" s="36"/>
      <c r="P7" s="36"/>
      <c r="Q7" s="36"/>
      <c r="R7" s="36"/>
      <c r="S7" s="37"/>
      <c r="T7" s="41" t="s">
        <v>91</v>
      </c>
      <c r="U7" s="35">
        <v>3</v>
      </c>
      <c r="V7" s="39"/>
      <c r="W7" s="39"/>
      <c r="X7" s="39"/>
      <c r="Y7" s="39"/>
      <c r="Z7" s="40"/>
      <c r="AA7" s="41" t="s">
        <v>60</v>
      </c>
      <c r="AB7" s="42">
        <v>4</v>
      </c>
      <c r="AC7" s="39"/>
      <c r="AD7" s="39"/>
      <c r="AE7" s="39"/>
      <c r="AF7" s="39"/>
      <c r="AG7" s="40"/>
      <c r="AH7" s="41" t="s">
        <v>51</v>
      </c>
      <c r="AI7" s="35">
        <v>3</v>
      </c>
      <c r="AJ7" s="38"/>
      <c r="AK7" s="42">
        <v>4</v>
      </c>
      <c r="AL7" s="57"/>
      <c r="AN7">
        <f t="shared" si="0"/>
        <v>0</v>
      </c>
      <c r="AQ7">
        <f t="shared" si="1"/>
        <v>12</v>
      </c>
      <c r="AS7">
        <f t="shared" si="2"/>
        <v>4</v>
      </c>
      <c r="AU7">
        <f t="shared" si="3"/>
        <v>0</v>
      </c>
      <c r="AW7">
        <f t="shared" si="4"/>
        <v>4</v>
      </c>
      <c r="AY7">
        <f t="shared" si="5"/>
        <v>0</v>
      </c>
      <c r="BA7">
        <f t="shared" si="6"/>
        <v>20</v>
      </c>
    </row>
    <row r="8" spans="1:53" ht="162.94999999999999" customHeight="1">
      <c r="A8" s="18" t="s">
        <v>11</v>
      </c>
      <c r="B8" s="27" t="s">
        <v>28</v>
      </c>
      <c r="C8" s="19"/>
      <c r="D8" s="17"/>
      <c r="E8" s="17"/>
      <c r="F8" s="17"/>
      <c r="G8" s="16"/>
      <c r="H8" s="21"/>
      <c r="I8" s="22"/>
      <c r="J8" s="22"/>
      <c r="K8" s="22"/>
      <c r="L8" s="23"/>
      <c r="M8" s="41" t="s">
        <v>78</v>
      </c>
      <c r="N8" s="42">
        <v>6</v>
      </c>
      <c r="O8" s="36"/>
      <c r="P8" s="36"/>
      <c r="Q8" s="36"/>
      <c r="R8" s="36"/>
      <c r="S8" s="37"/>
      <c r="T8" s="41" t="s">
        <v>92</v>
      </c>
      <c r="U8" s="42">
        <v>6</v>
      </c>
      <c r="V8" s="39"/>
      <c r="W8" s="39"/>
      <c r="X8" s="39"/>
      <c r="Y8" s="39"/>
      <c r="Z8" s="40"/>
      <c r="AA8" s="41" t="s">
        <v>61</v>
      </c>
      <c r="AB8" s="42">
        <v>7</v>
      </c>
      <c r="AC8" s="39"/>
      <c r="AD8" s="39"/>
      <c r="AE8" s="39"/>
      <c r="AF8" s="39"/>
      <c r="AG8" s="40"/>
      <c r="AH8" s="41" t="s">
        <v>52</v>
      </c>
      <c r="AI8" s="42" t="s">
        <v>53</v>
      </c>
      <c r="AJ8" s="41" t="s">
        <v>99</v>
      </c>
      <c r="AK8" s="42">
        <v>6</v>
      </c>
      <c r="AL8" s="41" t="s">
        <v>117</v>
      </c>
      <c r="AN8">
        <f t="shared" si="0"/>
        <v>0</v>
      </c>
      <c r="AQ8">
        <f t="shared" si="1"/>
        <v>0</v>
      </c>
      <c r="AS8">
        <f t="shared" si="2"/>
        <v>0</v>
      </c>
      <c r="AU8">
        <f t="shared" si="3"/>
        <v>0</v>
      </c>
      <c r="AW8">
        <f t="shared" si="4"/>
        <v>0</v>
      </c>
      <c r="AY8">
        <f t="shared" si="5"/>
        <v>0</v>
      </c>
      <c r="BA8">
        <f t="shared" si="6"/>
        <v>0</v>
      </c>
    </row>
    <row r="9" spans="1:53" ht="162.94999999999999" customHeight="1">
      <c r="A9" s="18" t="s">
        <v>12</v>
      </c>
      <c r="B9" s="27" t="s">
        <v>34</v>
      </c>
      <c r="C9" s="19"/>
      <c r="D9" s="17"/>
      <c r="E9" s="17"/>
      <c r="F9" s="17"/>
      <c r="G9" s="16"/>
      <c r="H9" s="21"/>
      <c r="I9" s="22"/>
      <c r="J9" s="22"/>
      <c r="K9" s="22"/>
      <c r="L9" s="23"/>
      <c r="M9" s="41" t="s">
        <v>79</v>
      </c>
      <c r="N9" s="42">
        <v>5</v>
      </c>
      <c r="O9" s="36"/>
      <c r="P9" s="36"/>
      <c r="Q9" s="36"/>
      <c r="R9" s="36"/>
      <c r="S9" s="37"/>
      <c r="T9" s="41" t="s">
        <v>93</v>
      </c>
      <c r="U9" s="61">
        <v>2</v>
      </c>
      <c r="V9" s="39"/>
      <c r="W9" s="39"/>
      <c r="X9" s="39"/>
      <c r="Y9" s="39"/>
      <c r="Z9" s="40"/>
      <c r="AA9" s="41" t="s">
        <v>62</v>
      </c>
      <c r="AB9" s="35">
        <v>3</v>
      </c>
      <c r="AC9" s="39"/>
      <c r="AD9" s="39"/>
      <c r="AE9" s="39"/>
      <c r="AF9" s="39"/>
      <c r="AG9" s="40"/>
      <c r="AH9" s="41" t="s">
        <v>54</v>
      </c>
      <c r="AI9" s="42" t="s">
        <v>53</v>
      </c>
      <c r="AJ9" s="38"/>
      <c r="AK9" s="61">
        <v>2</v>
      </c>
      <c r="AL9" s="41" t="s">
        <v>114</v>
      </c>
      <c r="AN9">
        <f t="shared" si="0"/>
        <v>0</v>
      </c>
      <c r="AQ9">
        <f t="shared" si="1"/>
        <v>0</v>
      </c>
      <c r="AS9">
        <f t="shared" si="2"/>
        <v>8</v>
      </c>
      <c r="AU9">
        <f t="shared" si="3"/>
        <v>4</v>
      </c>
      <c r="AW9">
        <f t="shared" si="4"/>
        <v>0</v>
      </c>
      <c r="AY9">
        <f t="shared" si="5"/>
        <v>8</v>
      </c>
      <c r="BA9">
        <f t="shared" si="6"/>
        <v>20</v>
      </c>
    </row>
    <row r="10" spans="1:53" ht="162.94999999999999" customHeight="1">
      <c r="A10" s="18" t="s">
        <v>22</v>
      </c>
      <c r="B10" s="27" t="s">
        <v>29</v>
      </c>
      <c r="C10" s="19"/>
      <c r="D10" s="17"/>
      <c r="E10" s="17"/>
      <c r="F10" s="17"/>
      <c r="G10" s="16"/>
      <c r="H10" s="21"/>
      <c r="I10" s="22"/>
      <c r="J10" s="22"/>
      <c r="K10" s="22"/>
      <c r="L10" s="23"/>
      <c r="M10" s="41" t="s">
        <v>80</v>
      </c>
      <c r="N10" s="42"/>
      <c r="O10" s="36"/>
      <c r="P10" s="36"/>
      <c r="Q10" s="36"/>
      <c r="R10" s="36"/>
      <c r="S10" s="37"/>
      <c r="T10" s="41" t="s">
        <v>94</v>
      </c>
      <c r="U10" s="42"/>
      <c r="V10" s="39"/>
      <c r="W10" s="39"/>
      <c r="X10" s="39"/>
      <c r="Y10" s="39"/>
      <c r="Z10" s="40"/>
      <c r="AA10" s="41" t="s">
        <v>63</v>
      </c>
      <c r="AB10" s="42">
        <v>6</v>
      </c>
      <c r="AC10" s="39"/>
      <c r="AD10" s="39"/>
      <c r="AE10" s="39"/>
      <c r="AF10" s="39"/>
      <c r="AG10" s="40"/>
      <c r="AH10" s="41" t="s">
        <v>55</v>
      </c>
      <c r="AI10" s="42" t="s">
        <v>53</v>
      </c>
      <c r="AJ10" s="41" t="s">
        <v>100</v>
      </c>
      <c r="AK10" s="42">
        <v>7</v>
      </c>
      <c r="AL10" s="57"/>
      <c r="AN10">
        <f t="shared" si="0"/>
        <v>0</v>
      </c>
      <c r="AQ10">
        <f t="shared" si="1"/>
        <v>0</v>
      </c>
      <c r="AS10">
        <f t="shared" si="2"/>
        <v>0</v>
      </c>
      <c r="AU10">
        <f t="shared" si="3"/>
        <v>0</v>
      </c>
      <c r="AW10">
        <f t="shared" si="4"/>
        <v>0</v>
      </c>
      <c r="AY10">
        <f t="shared" si="5"/>
        <v>0</v>
      </c>
      <c r="BA10">
        <f t="shared" si="6"/>
        <v>0</v>
      </c>
    </row>
    <row r="11" spans="1:53" ht="16.5">
      <c r="M11" s="63"/>
    </row>
    <row r="12" spans="1:53" ht="16.5">
      <c r="M12" s="63"/>
    </row>
    <row r="13" spans="1:53" ht="16.5">
      <c r="M13" s="63"/>
    </row>
  </sheetData>
  <mergeCells count="7">
    <mergeCell ref="AJ2:AK2"/>
    <mergeCell ref="V2:AB2"/>
    <mergeCell ref="AC2:AI2"/>
    <mergeCell ref="A2:B3"/>
    <mergeCell ref="C2:G2"/>
    <mergeCell ref="H2:N2"/>
    <mergeCell ref="O2:U2"/>
  </mergeCells>
  <printOptions horizontalCentered="1"/>
  <pageMargins left="0.23622047244094499" right="0.23622047244094499" top="0.35433070866141703" bottom="0.35433070866141703" header="0.31496062992126" footer="0.31496062992126"/>
  <pageSetup paperSize="9" scale="3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12"/>
  <sheetViews>
    <sheetView zoomScaleNormal="100" workbookViewId="0">
      <pane xSplit="2" ySplit="3" topLeftCell="AD4" activePane="bottomRight" state="frozen"/>
      <selection pane="topRight" activeCell="C1" sqref="C1"/>
      <selection pane="bottomLeft" activeCell="A3" sqref="A3"/>
      <selection pane="bottomRight" activeCell="AL17" sqref="AL17"/>
    </sheetView>
  </sheetViews>
  <sheetFormatPr defaultColWidth="8.85546875" defaultRowHeight="15.75"/>
  <cols>
    <col min="1" max="1" width="5.140625" style="1" customWidth="1"/>
    <col min="2" max="2" width="70.28515625" style="2" customWidth="1"/>
    <col min="3" max="6" width="4.7109375" hidden="1" customWidth="1"/>
    <col min="7" max="7" width="1.85546875" hidden="1" customWidth="1"/>
    <col min="8" max="8" width="0.140625" style="2" hidden="1" customWidth="1"/>
    <col min="9" max="9" width="0.140625" hidden="1" customWidth="1"/>
    <col min="10" max="13" width="4.7109375" hidden="1" customWidth="1"/>
    <col min="14" max="14" width="3.42578125" style="9" hidden="1" customWidth="1"/>
    <col min="15" max="15" width="34" style="2" customWidth="1"/>
    <col min="16" max="16" width="10.140625" customWidth="1"/>
    <col min="17" max="20" width="4.7109375" hidden="1" customWidth="1"/>
    <col min="21" max="21" width="4.7109375" style="9" hidden="1" customWidth="1"/>
    <col min="22" max="22" width="30.85546875" style="2" customWidth="1"/>
    <col min="23" max="23" width="10.140625" customWidth="1"/>
    <col min="24" max="28" width="4.7109375" hidden="1" customWidth="1"/>
    <col min="29" max="29" width="30.85546875" style="2" customWidth="1"/>
    <col min="30" max="30" width="10.140625" customWidth="1"/>
    <col min="31" max="35" width="4.7109375" hidden="1" customWidth="1"/>
    <col min="36" max="36" width="40.140625" style="2" customWidth="1"/>
    <col min="37" max="37" width="13" customWidth="1"/>
    <col min="38" max="38" width="30.85546875" customWidth="1"/>
    <col min="39" max="39" width="10.140625" customWidth="1"/>
    <col min="40" max="40" width="40.7109375" style="58" customWidth="1"/>
    <col min="41" max="41" width="0.85546875" hidden="1" customWidth="1"/>
    <col min="42" max="42" width="8.85546875" hidden="1" customWidth="1"/>
    <col min="43" max="43" width="0.140625" hidden="1" customWidth="1"/>
    <col min="44" max="44" width="8.85546875" customWidth="1"/>
  </cols>
  <sheetData>
    <row r="1" spans="1:55" ht="39" customHeight="1" thickBot="1">
      <c r="O1" s="48" t="s">
        <v>105</v>
      </c>
      <c r="AN1" s="60"/>
    </row>
    <row r="2" spans="1:55" s="9" customFormat="1" ht="18.95" customHeight="1" thickBot="1">
      <c r="A2" s="105" t="s">
        <v>106</v>
      </c>
      <c r="B2" s="106"/>
      <c r="C2" s="109" t="s">
        <v>13</v>
      </c>
      <c r="D2" s="110"/>
      <c r="E2" s="110"/>
      <c r="F2" s="110"/>
      <c r="G2" s="110"/>
      <c r="H2" s="110"/>
      <c r="I2" s="113"/>
      <c r="J2" s="102" t="s">
        <v>18</v>
      </c>
      <c r="K2" s="104"/>
      <c r="L2" s="104"/>
      <c r="M2" s="104"/>
      <c r="N2" s="104"/>
      <c r="O2" s="104"/>
      <c r="P2" s="103"/>
      <c r="Q2" s="102" t="s">
        <v>14</v>
      </c>
      <c r="R2" s="104"/>
      <c r="S2" s="104"/>
      <c r="T2" s="104"/>
      <c r="U2" s="104"/>
      <c r="V2" s="104"/>
      <c r="W2" s="103"/>
      <c r="X2" s="102" t="s">
        <v>15</v>
      </c>
      <c r="Y2" s="104"/>
      <c r="Z2" s="104"/>
      <c r="AA2" s="104"/>
      <c r="AB2" s="104"/>
      <c r="AC2" s="104"/>
      <c r="AD2" s="103"/>
      <c r="AE2" s="102" t="s">
        <v>17</v>
      </c>
      <c r="AF2" s="104"/>
      <c r="AG2" s="104"/>
      <c r="AH2" s="104"/>
      <c r="AI2" s="104"/>
      <c r="AJ2" s="104"/>
      <c r="AK2" s="103"/>
      <c r="AL2" s="102" t="s">
        <v>16</v>
      </c>
      <c r="AM2" s="103"/>
      <c r="AN2" s="65" t="s">
        <v>47</v>
      </c>
      <c r="AR2"/>
      <c r="AS2"/>
      <c r="AT2"/>
      <c r="AU2"/>
      <c r="AV2"/>
      <c r="AW2"/>
      <c r="AX2"/>
    </row>
    <row r="3" spans="1:55" ht="46.5" customHeight="1" thickBot="1">
      <c r="A3" s="111"/>
      <c r="B3" s="112"/>
      <c r="C3" s="86" t="s">
        <v>0</v>
      </c>
      <c r="D3" s="87" t="s">
        <v>1</v>
      </c>
      <c r="E3" s="87" t="s">
        <v>2</v>
      </c>
      <c r="F3" s="87" t="s">
        <v>3</v>
      </c>
      <c r="G3" s="88" t="s">
        <v>4</v>
      </c>
      <c r="H3" s="89" t="s">
        <v>5</v>
      </c>
      <c r="I3" s="90" t="s">
        <v>6</v>
      </c>
      <c r="J3" s="86" t="s">
        <v>0</v>
      </c>
      <c r="K3" s="87" t="s">
        <v>1</v>
      </c>
      <c r="L3" s="87" t="s">
        <v>2</v>
      </c>
      <c r="M3" s="87" t="s">
        <v>3</v>
      </c>
      <c r="N3" s="88" t="s">
        <v>4</v>
      </c>
      <c r="O3" s="91" t="s">
        <v>5</v>
      </c>
      <c r="P3" s="92" t="s">
        <v>6</v>
      </c>
      <c r="Q3" s="93" t="s">
        <v>0</v>
      </c>
      <c r="R3" s="94" t="s">
        <v>1</v>
      </c>
      <c r="S3" s="94" t="s">
        <v>2</v>
      </c>
      <c r="T3" s="94" t="s">
        <v>3</v>
      </c>
      <c r="U3" s="94" t="s">
        <v>4</v>
      </c>
      <c r="V3" s="91" t="s">
        <v>5</v>
      </c>
      <c r="W3" s="92" t="s">
        <v>6</v>
      </c>
      <c r="X3" s="93" t="s">
        <v>0</v>
      </c>
      <c r="Y3" s="94" t="s">
        <v>1</v>
      </c>
      <c r="Z3" s="94" t="s">
        <v>2</v>
      </c>
      <c r="AA3" s="94" t="s">
        <v>3</v>
      </c>
      <c r="AB3" s="94" t="s">
        <v>4</v>
      </c>
      <c r="AC3" s="91" t="s">
        <v>5</v>
      </c>
      <c r="AD3" s="92" t="s">
        <v>6</v>
      </c>
      <c r="AE3" s="93" t="s">
        <v>0</v>
      </c>
      <c r="AF3" s="94" t="s">
        <v>1</v>
      </c>
      <c r="AG3" s="94" t="s">
        <v>2</v>
      </c>
      <c r="AH3" s="94" t="s">
        <v>3</v>
      </c>
      <c r="AI3" s="94" t="s">
        <v>4</v>
      </c>
      <c r="AJ3" s="91" t="s">
        <v>5</v>
      </c>
      <c r="AK3" s="92" t="s">
        <v>6</v>
      </c>
      <c r="AL3" s="91" t="s">
        <v>5</v>
      </c>
      <c r="AM3" s="92" t="s">
        <v>6</v>
      </c>
      <c r="AN3" s="95" t="s">
        <v>48</v>
      </c>
      <c r="AO3" s="32" t="s">
        <v>19</v>
      </c>
      <c r="AP3" s="32" t="s">
        <v>20</v>
      </c>
      <c r="AQ3" t="s">
        <v>21</v>
      </c>
    </row>
    <row r="4" spans="1:55" ht="164.1" customHeight="1">
      <c r="A4" s="66" t="s">
        <v>7</v>
      </c>
      <c r="B4" s="96" t="s">
        <v>35</v>
      </c>
      <c r="C4" s="20"/>
      <c r="D4" s="14"/>
      <c r="E4" s="14"/>
      <c r="F4" s="14"/>
      <c r="G4" s="15"/>
      <c r="H4" s="28"/>
      <c r="I4" s="97"/>
      <c r="J4" s="72"/>
      <c r="K4" s="73"/>
      <c r="L4" s="73"/>
      <c r="M4" s="73"/>
      <c r="N4" s="74"/>
      <c r="O4" s="75" t="s">
        <v>82</v>
      </c>
      <c r="P4" s="80">
        <v>1</v>
      </c>
      <c r="Q4" s="77"/>
      <c r="R4" s="77"/>
      <c r="S4" s="77"/>
      <c r="T4" s="77"/>
      <c r="U4" s="78"/>
      <c r="V4" s="75"/>
      <c r="W4" s="83"/>
      <c r="X4" s="81"/>
      <c r="Y4" s="81"/>
      <c r="Z4" s="81"/>
      <c r="AA4" s="81"/>
      <c r="AB4" s="82"/>
      <c r="AC4" s="75" t="s">
        <v>81</v>
      </c>
      <c r="AD4" s="98">
        <v>3</v>
      </c>
      <c r="AE4" s="81"/>
      <c r="AF4" s="81"/>
      <c r="AG4" s="81"/>
      <c r="AH4" s="81"/>
      <c r="AI4" s="82"/>
      <c r="AJ4" s="75" t="s">
        <v>46</v>
      </c>
      <c r="AK4" s="83" t="s">
        <v>107</v>
      </c>
      <c r="AL4" s="75" t="s">
        <v>96</v>
      </c>
      <c r="AM4" s="83">
        <v>7</v>
      </c>
      <c r="AN4" s="85"/>
      <c r="AO4">
        <f t="shared" ref="AO4:AO10" si="0">SUM(H4:AM4)</f>
        <v>11</v>
      </c>
      <c r="AQ4">
        <f t="shared" ref="AQ4" si="1">SUM(AO4:AP4)</f>
        <v>11</v>
      </c>
      <c r="AS4">
        <f t="shared" ref="AS4:AS12" si="2">IF(P4=1,12,IF(P4=2,8,IF(P4=3,4,0)))</f>
        <v>12</v>
      </c>
      <c r="AU4">
        <f t="shared" ref="AU4:AU12" si="3">IF(W4=1,12,IF(W4=2,8,IF(W4=3,4,0)))</f>
        <v>0</v>
      </c>
      <c r="AW4">
        <f t="shared" ref="AW4:AW12" si="4">IF(AD4=1,12,IF(AD4=2,8,IF(AD4=3,4,0)))</f>
        <v>4</v>
      </c>
      <c r="AY4">
        <f t="shared" ref="AY4:AY12" si="5">IF(AK4=1,12,IF(AK4=2,8,IF(AK4=3,4,0)))</f>
        <v>0</v>
      </c>
      <c r="BA4">
        <f t="shared" ref="BA4:BA12" si="6">IF(AM4=1,12,IF(AM4=2,8,IF(AM4=3,4,0)))</f>
        <v>0</v>
      </c>
      <c r="BC4">
        <f t="shared" ref="BC4:BC12" si="7">SUM(AS4:BA4)</f>
        <v>16</v>
      </c>
    </row>
    <row r="5" spans="1:55" ht="162.94999999999999" customHeight="1">
      <c r="A5" s="10" t="s">
        <v>8</v>
      </c>
      <c r="B5" s="51" t="s">
        <v>36</v>
      </c>
      <c r="C5" s="19"/>
      <c r="D5" s="17"/>
      <c r="E5" s="17"/>
      <c r="F5" s="17"/>
      <c r="G5" s="16"/>
      <c r="H5" s="28"/>
      <c r="I5" s="30"/>
      <c r="J5" s="21"/>
      <c r="K5" s="22"/>
      <c r="L5" s="22"/>
      <c r="M5" s="22"/>
      <c r="N5" s="23"/>
      <c r="O5" s="41" t="s">
        <v>82</v>
      </c>
      <c r="P5" s="61">
        <v>2</v>
      </c>
      <c r="Q5" s="36"/>
      <c r="R5" s="36"/>
      <c r="S5" s="36"/>
      <c r="T5" s="36"/>
      <c r="U5" s="37"/>
      <c r="V5" s="41"/>
      <c r="W5" s="50"/>
      <c r="X5" s="39"/>
      <c r="Y5" s="39"/>
      <c r="Z5" s="39"/>
      <c r="AA5" s="39"/>
      <c r="AB5" s="40"/>
      <c r="AC5" s="41" t="s">
        <v>64</v>
      </c>
      <c r="AD5" s="42">
        <v>6</v>
      </c>
      <c r="AE5" s="39"/>
      <c r="AF5" s="39"/>
      <c r="AG5" s="39"/>
      <c r="AH5" s="39"/>
      <c r="AI5" s="40"/>
      <c r="AJ5" s="41" t="s">
        <v>46</v>
      </c>
      <c r="AK5" s="56">
        <v>1</v>
      </c>
      <c r="AL5" s="41" t="s">
        <v>104</v>
      </c>
      <c r="AM5" s="35">
        <v>3</v>
      </c>
      <c r="AN5" s="57"/>
      <c r="AO5">
        <f t="shared" si="0"/>
        <v>12</v>
      </c>
      <c r="AP5">
        <v>6</v>
      </c>
      <c r="AQ5">
        <f>SUM(AO5:AP5)</f>
        <v>18</v>
      </c>
      <c r="AS5">
        <f t="shared" si="2"/>
        <v>8</v>
      </c>
      <c r="AU5">
        <f t="shared" si="3"/>
        <v>0</v>
      </c>
      <c r="AW5">
        <f t="shared" si="4"/>
        <v>0</v>
      </c>
      <c r="AY5">
        <f t="shared" si="5"/>
        <v>12</v>
      </c>
      <c r="BA5">
        <f t="shared" si="6"/>
        <v>4</v>
      </c>
      <c r="BC5">
        <f t="shared" si="7"/>
        <v>24</v>
      </c>
    </row>
    <row r="6" spans="1:55" ht="162.94999999999999" customHeight="1">
      <c r="A6" s="10" t="s">
        <v>9</v>
      </c>
      <c r="B6" s="51" t="s">
        <v>37</v>
      </c>
      <c r="C6" s="19"/>
      <c r="D6" s="17"/>
      <c r="E6" s="17"/>
      <c r="F6" s="17"/>
      <c r="G6" s="16"/>
      <c r="H6" s="28"/>
      <c r="I6" s="31"/>
      <c r="J6" s="21"/>
      <c r="K6" s="22"/>
      <c r="L6" s="22"/>
      <c r="M6" s="22"/>
      <c r="N6" s="23"/>
      <c r="O6" s="41" t="s">
        <v>102</v>
      </c>
      <c r="P6" s="42"/>
      <c r="Q6" s="36"/>
      <c r="R6" s="36"/>
      <c r="S6" s="36"/>
      <c r="T6" s="36"/>
      <c r="U6" s="37"/>
      <c r="V6" s="41"/>
      <c r="W6" s="42"/>
      <c r="X6" s="39"/>
      <c r="Y6" s="39"/>
      <c r="Z6" s="39"/>
      <c r="AA6" s="39"/>
      <c r="AB6" s="40"/>
      <c r="AC6" s="41" t="s">
        <v>65</v>
      </c>
      <c r="AD6" s="42">
        <v>5</v>
      </c>
      <c r="AE6" s="39"/>
      <c r="AF6" s="39"/>
      <c r="AG6" s="39"/>
      <c r="AH6" s="39"/>
      <c r="AI6" s="40"/>
      <c r="AJ6" s="41" t="s">
        <v>46</v>
      </c>
      <c r="AK6" s="61">
        <v>2</v>
      </c>
      <c r="AL6" s="52"/>
      <c r="AM6" s="42">
        <v>5</v>
      </c>
      <c r="AN6" s="57"/>
      <c r="AO6">
        <f t="shared" si="0"/>
        <v>12</v>
      </c>
      <c r="AQ6">
        <f t="shared" ref="AQ6:AQ10" si="8">SUM(AO6:AP6)</f>
        <v>12</v>
      </c>
      <c r="AS6">
        <f t="shared" si="2"/>
        <v>0</v>
      </c>
      <c r="AU6">
        <f t="shared" si="3"/>
        <v>0</v>
      </c>
      <c r="AW6">
        <f t="shared" si="4"/>
        <v>0</v>
      </c>
      <c r="AY6">
        <f t="shared" si="5"/>
        <v>8</v>
      </c>
      <c r="BA6">
        <f t="shared" si="6"/>
        <v>0</v>
      </c>
      <c r="BC6">
        <f t="shared" si="7"/>
        <v>8</v>
      </c>
    </row>
    <row r="7" spans="1:55" ht="162.94999999999999" customHeight="1">
      <c r="A7" s="10" t="s">
        <v>10</v>
      </c>
      <c r="B7" s="33" t="s">
        <v>23</v>
      </c>
      <c r="C7" s="19"/>
      <c r="D7" s="17"/>
      <c r="E7" s="17"/>
      <c r="F7" s="17"/>
      <c r="G7" s="16"/>
      <c r="H7" s="28"/>
      <c r="I7" s="24"/>
      <c r="J7" s="21"/>
      <c r="K7" s="22"/>
      <c r="L7" s="22"/>
      <c r="M7" s="22"/>
      <c r="N7" s="23"/>
      <c r="O7" s="41" t="s">
        <v>83</v>
      </c>
      <c r="P7" s="42">
        <v>4</v>
      </c>
      <c r="Q7" s="36"/>
      <c r="R7" s="36"/>
      <c r="S7" s="36"/>
      <c r="T7" s="36"/>
      <c r="U7" s="37"/>
      <c r="V7" s="41"/>
      <c r="W7" s="50"/>
      <c r="X7" s="39"/>
      <c r="Y7" s="39"/>
      <c r="Z7" s="39"/>
      <c r="AA7" s="39"/>
      <c r="AB7" s="40"/>
      <c r="AC7" s="41" t="s">
        <v>66</v>
      </c>
      <c r="AD7" s="61">
        <v>2</v>
      </c>
      <c r="AE7" s="39"/>
      <c r="AF7" s="39"/>
      <c r="AG7" s="39"/>
      <c r="AH7" s="39"/>
      <c r="AI7" s="40"/>
      <c r="AJ7" s="41" t="s">
        <v>46</v>
      </c>
      <c r="AK7" s="35">
        <v>3</v>
      </c>
      <c r="AL7" s="52"/>
      <c r="AM7" s="56">
        <v>1</v>
      </c>
      <c r="AN7" s="57"/>
      <c r="AO7">
        <f t="shared" si="0"/>
        <v>10</v>
      </c>
      <c r="AQ7">
        <f t="shared" si="8"/>
        <v>10</v>
      </c>
      <c r="AS7">
        <f t="shared" si="2"/>
        <v>0</v>
      </c>
      <c r="AU7">
        <f t="shared" si="3"/>
        <v>0</v>
      </c>
      <c r="AW7">
        <f t="shared" si="4"/>
        <v>8</v>
      </c>
      <c r="AY7">
        <f t="shared" si="5"/>
        <v>4</v>
      </c>
      <c r="BA7">
        <f t="shared" si="6"/>
        <v>12</v>
      </c>
      <c r="BC7">
        <f t="shared" si="7"/>
        <v>24</v>
      </c>
    </row>
    <row r="8" spans="1:55" ht="162.94999999999999" customHeight="1">
      <c r="A8" s="10" t="s">
        <v>11</v>
      </c>
      <c r="B8" s="51" t="s">
        <v>38</v>
      </c>
      <c r="C8" s="19"/>
      <c r="D8" s="17"/>
      <c r="E8" s="17"/>
      <c r="F8" s="17"/>
      <c r="G8" s="16"/>
      <c r="H8" s="29"/>
      <c r="I8" s="30"/>
      <c r="J8" s="21"/>
      <c r="K8" s="22"/>
      <c r="L8" s="22"/>
      <c r="M8" s="22"/>
      <c r="N8" s="23"/>
      <c r="O8" s="41" t="s">
        <v>84</v>
      </c>
      <c r="P8" s="42"/>
      <c r="Q8" s="36"/>
      <c r="R8" s="36"/>
      <c r="S8" s="36"/>
      <c r="T8" s="36"/>
      <c r="U8" s="37"/>
      <c r="V8" s="41"/>
      <c r="W8" s="42"/>
      <c r="X8" s="39"/>
      <c r="Y8" s="39"/>
      <c r="Z8" s="39"/>
      <c r="AA8" s="39"/>
      <c r="AB8" s="40"/>
      <c r="AC8" s="41" t="s">
        <v>67</v>
      </c>
      <c r="AD8" s="50">
        <v>7</v>
      </c>
      <c r="AE8" s="39"/>
      <c r="AF8" s="39"/>
      <c r="AG8" s="39"/>
      <c r="AH8" s="39"/>
      <c r="AI8" s="40"/>
      <c r="AJ8" s="41" t="s">
        <v>56</v>
      </c>
      <c r="AK8" s="62" t="s">
        <v>50</v>
      </c>
      <c r="AL8" s="41" t="s">
        <v>98</v>
      </c>
      <c r="AM8" s="50">
        <v>9</v>
      </c>
      <c r="AN8" s="41" t="s">
        <v>118</v>
      </c>
      <c r="AO8">
        <f t="shared" si="0"/>
        <v>16</v>
      </c>
      <c r="AQ8">
        <f t="shared" si="8"/>
        <v>16</v>
      </c>
      <c r="AS8">
        <f t="shared" si="2"/>
        <v>0</v>
      </c>
      <c r="AU8">
        <f t="shared" si="3"/>
        <v>0</v>
      </c>
      <c r="AW8">
        <f t="shared" si="4"/>
        <v>0</v>
      </c>
      <c r="AY8">
        <f t="shared" si="5"/>
        <v>0</v>
      </c>
      <c r="BA8">
        <f t="shared" si="6"/>
        <v>0</v>
      </c>
      <c r="BC8">
        <f t="shared" si="7"/>
        <v>0</v>
      </c>
    </row>
    <row r="9" spans="1:55" ht="162.94999999999999" customHeight="1">
      <c r="A9" s="10" t="s">
        <v>12</v>
      </c>
      <c r="B9" s="53" t="s">
        <v>39</v>
      </c>
      <c r="C9" s="19"/>
      <c r="D9" s="43"/>
      <c r="E9" s="43"/>
      <c r="F9" s="43"/>
      <c r="G9" s="44"/>
      <c r="H9" s="29"/>
      <c r="I9" s="45"/>
      <c r="J9" s="21"/>
      <c r="K9" s="46"/>
      <c r="L9" s="46"/>
      <c r="M9" s="46"/>
      <c r="N9" s="47"/>
      <c r="O9" s="41" t="s">
        <v>101</v>
      </c>
      <c r="P9" s="35">
        <v>3</v>
      </c>
      <c r="Q9" s="36"/>
      <c r="R9" s="36"/>
      <c r="S9" s="36"/>
      <c r="T9" s="36"/>
      <c r="U9" s="37"/>
      <c r="V9" s="41"/>
      <c r="W9" s="42"/>
      <c r="X9" s="39"/>
      <c r="Y9" s="39"/>
      <c r="Z9" s="39"/>
      <c r="AA9" s="39"/>
      <c r="AB9" s="40"/>
      <c r="AC9" s="41" t="s">
        <v>66</v>
      </c>
      <c r="AD9" s="56">
        <v>1</v>
      </c>
      <c r="AE9" s="39"/>
      <c r="AF9" s="39"/>
      <c r="AG9" s="39"/>
      <c r="AH9" s="39"/>
      <c r="AI9" s="40"/>
      <c r="AJ9" s="41" t="s">
        <v>46</v>
      </c>
      <c r="AK9" s="42" t="s">
        <v>107</v>
      </c>
      <c r="AL9" s="52"/>
      <c r="AM9" s="61">
        <v>2</v>
      </c>
      <c r="AN9" s="57"/>
      <c r="AO9">
        <f t="shared" si="0"/>
        <v>6</v>
      </c>
      <c r="AQ9">
        <f t="shared" si="8"/>
        <v>6</v>
      </c>
      <c r="AS9">
        <f t="shared" si="2"/>
        <v>4</v>
      </c>
      <c r="AU9">
        <f t="shared" si="3"/>
        <v>0</v>
      </c>
      <c r="AW9">
        <f t="shared" si="4"/>
        <v>12</v>
      </c>
      <c r="AY9">
        <f t="shared" si="5"/>
        <v>0</v>
      </c>
      <c r="BA9">
        <f t="shared" si="6"/>
        <v>8</v>
      </c>
      <c r="BC9">
        <f t="shared" si="7"/>
        <v>24</v>
      </c>
    </row>
    <row r="10" spans="1:55" ht="162.94999999999999" customHeight="1">
      <c r="A10" s="10" t="s">
        <v>22</v>
      </c>
      <c r="B10" s="51" t="s">
        <v>40</v>
      </c>
      <c r="C10" s="11"/>
      <c r="D10" s="12"/>
      <c r="E10" s="12"/>
      <c r="F10" s="12"/>
      <c r="G10" s="13"/>
      <c r="H10" s="28"/>
      <c r="I10" s="25"/>
      <c r="J10" s="21"/>
      <c r="K10" s="22"/>
      <c r="L10" s="22"/>
      <c r="M10" s="22"/>
      <c r="N10" s="23"/>
      <c r="O10" s="41" t="s">
        <v>103</v>
      </c>
      <c r="P10" s="42">
        <v>5</v>
      </c>
      <c r="Q10" s="36"/>
      <c r="R10" s="36"/>
      <c r="S10" s="36"/>
      <c r="T10" s="36"/>
      <c r="U10" s="37"/>
      <c r="V10" s="41"/>
      <c r="W10" s="50"/>
      <c r="X10" s="39"/>
      <c r="Y10" s="39"/>
      <c r="Z10" s="39"/>
      <c r="AA10" s="39"/>
      <c r="AB10" s="40"/>
      <c r="AC10" s="41" t="s">
        <v>68</v>
      </c>
      <c r="AD10" s="50">
        <v>4</v>
      </c>
      <c r="AE10" s="39"/>
      <c r="AF10" s="39"/>
      <c r="AG10" s="39"/>
      <c r="AH10" s="39"/>
      <c r="AI10" s="40"/>
      <c r="AJ10" s="41" t="s">
        <v>46</v>
      </c>
      <c r="AK10" s="50" t="s">
        <v>107</v>
      </c>
      <c r="AL10" s="52" t="s">
        <v>97</v>
      </c>
      <c r="AM10" s="42">
        <v>8</v>
      </c>
      <c r="AN10" s="52" t="s">
        <v>115</v>
      </c>
      <c r="AO10">
        <f t="shared" si="0"/>
        <v>17</v>
      </c>
      <c r="AQ10">
        <f t="shared" si="8"/>
        <v>17</v>
      </c>
      <c r="AS10">
        <f t="shared" si="2"/>
        <v>0</v>
      </c>
      <c r="AU10">
        <f t="shared" si="3"/>
        <v>0</v>
      </c>
      <c r="AW10">
        <f t="shared" si="4"/>
        <v>0</v>
      </c>
      <c r="AY10">
        <f t="shared" si="5"/>
        <v>0</v>
      </c>
      <c r="BA10">
        <f t="shared" si="6"/>
        <v>0</v>
      </c>
      <c r="BC10">
        <f t="shared" si="7"/>
        <v>0</v>
      </c>
    </row>
    <row r="11" spans="1:55" ht="162.94999999999999" customHeight="1">
      <c r="A11" s="10" t="s">
        <v>24</v>
      </c>
      <c r="B11" s="51" t="s">
        <v>41</v>
      </c>
      <c r="C11" s="11"/>
      <c r="D11" s="12"/>
      <c r="E11" s="12"/>
      <c r="F11" s="12"/>
      <c r="G11" s="13"/>
      <c r="H11" s="28"/>
      <c r="I11" s="25"/>
      <c r="J11" s="21"/>
      <c r="K11" s="22"/>
      <c r="L11" s="22"/>
      <c r="M11" s="22"/>
      <c r="N11" s="23"/>
      <c r="O11" s="41" t="s">
        <v>85</v>
      </c>
      <c r="P11" s="50">
        <v>6</v>
      </c>
      <c r="Q11" s="36"/>
      <c r="R11" s="36"/>
      <c r="S11" s="36"/>
      <c r="T11" s="36"/>
      <c r="U11" s="37"/>
      <c r="V11" s="41" t="s">
        <v>95</v>
      </c>
      <c r="W11" s="56">
        <v>1</v>
      </c>
      <c r="X11" s="39"/>
      <c r="Y11" s="39"/>
      <c r="Z11" s="39"/>
      <c r="AA11" s="39"/>
      <c r="AB11" s="40"/>
      <c r="AC11" s="41" t="s">
        <v>69</v>
      </c>
      <c r="AD11" s="50">
        <v>9</v>
      </c>
      <c r="AE11" s="39"/>
      <c r="AF11" s="39"/>
      <c r="AG11" s="39"/>
      <c r="AH11" s="39"/>
      <c r="AI11" s="40"/>
      <c r="AJ11" s="41" t="s">
        <v>46</v>
      </c>
      <c r="AK11" s="50" t="s">
        <v>107</v>
      </c>
      <c r="AL11" s="52"/>
      <c r="AM11" s="42">
        <v>4</v>
      </c>
      <c r="AN11" s="52"/>
      <c r="AO11">
        <f t="shared" ref="AO11" si="9">SUM(H11:AM11)</f>
        <v>20</v>
      </c>
      <c r="AQ11">
        <f t="shared" ref="AQ11" si="10">SUM(AO11:AP11)</f>
        <v>20</v>
      </c>
      <c r="AS11">
        <f t="shared" si="2"/>
        <v>0</v>
      </c>
      <c r="AU11">
        <f t="shared" si="3"/>
        <v>12</v>
      </c>
      <c r="AW11">
        <f t="shared" si="4"/>
        <v>0</v>
      </c>
      <c r="AY11">
        <f t="shared" si="5"/>
        <v>0</v>
      </c>
      <c r="BA11">
        <f t="shared" si="6"/>
        <v>0</v>
      </c>
      <c r="BC11">
        <f t="shared" si="7"/>
        <v>12</v>
      </c>
    </row>
    <row r="12" spans="1:55" ht="162.94999999999999" customHeight="1" thickBot="1">
      <c r="A12" s="10" t="s">
        <v>25</v>
      </c>
      <c r="B12" s="51" t="s">
        <v>26</v>
      </c>
      <c r="C12" s="11"/>
      <c r="D12" s="12"/>
      <c r="E12" s="12"/>
      <c r="F12" s="12"/>
      <c r="G12" s="13"/>
      <c r="H12" s="28"/>
      <c r="I12" s="25"/>
      <c r="J12" s="21"/>
      <c r="K12" s="22"/>
      <c r="L12" s="22"/>
      <c r="M12" s="22"/>
      <c r="N12" s="23"/>
      <c r="O12" s="41" t="s">
        <v>104</v>
      </c>
      <c r="P12" s="50">
        <v>6</v>
      </c>
      <c r="Q12" s="36"/>
      <c r="R12" s="36"/>
      <c r="S12" s="36"/>
      <c r="T12" s="36"/>
      <c r="U12" s="37"/>
      <c r="V12" s="41" t="s">
        <v>95</v>
      </c>
      <c r="W12" s="61">
        <v>2</v>
      </c>
      <c r="X12" s="39"/>
      <c r="Y12" s="39"/>
      <c r="Z12" s="39"/>
      <c r="AA12" s="39"/>
      <c r="AB12" s="40"/>
      <c r="AC12" s="41" t="s">
        <v>70</v>
      </c>
      <c r="AD12" s="50">
        <v>8</v>
      </c>
      <c r="AE12" s="39"/>
      <c r="AF12" s="39"/>
      <c r="AG12" s="39"/>
      <c r="AH12" s="39"/>
      <c r="AI12" s="40"/>
      <c r="AJ12" s="41" t="s">
        <v>46</v>
      </c>
      <c r="AK12" s="50" t="s">
        <v>107</v>
      </c>
      <c r="AL12" s="52"/>
      <c r="AM12" s="42">
        <v>6</v>
      </c>
      <c r="AN12" s="64"/>
      <c r="AO12">
        <f t="shared" ref="AO12" si="11">SUM(H12:AM12)</f>
        <v>22</v>
      </c>
      <c r="AQ12">
        <f t="shared" ref="AQ12" si="12">SUM(AO12:AP12)</f>
        <v>22</v>
      </c>
      <c r="AS12">
        <f t="shared" si="2"/>
        <v>0</v>
      </c>
      <c r="AU12">
        <f t="shared" si="3"/>
        <v>8</v>
      </c>
      <c r="AW12">
        <f t="shared" si="4"/>
        <v>0</v>
      </c>
      <c r="AY12">
        <f t="shared" si="5"/>
        <v>0</v>
      </c>
      <c r="BA12">
        <f t="shared" si="6"/>
        <v>0</v>
      </c>
      <c r="BC12">
        <f t="shared" si="7"/>
        <v>8</v>
      </c>
    </row>
  </sheetData>
  <mergeCells count="7">
    <mergeCell ref="AL2:AM2"/>
    <mergeCell ref="X2:AD2"/>
    <mergeCell ref="AE2:AK2"/>
    <mergeCell ref="A2:B3"/>
    <mergeCell ref="C2:I2"/>
    <mergeCell ref="J2:P2"/>
    <mergeCell ref="Q2:W2"/>
  </mergeCells>
  <printOptions horizontalCentered="1" verticalCentered="1"/>
  <pageMargins left="0.23622047244094491" right="0.23622047244094491" top="0.15748031496062992" bottom="0.15748031496062992" header="0.31496062992125984" footer="0.31496062992125984"/>
  <pageSetup paperSize="9" scale="3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10"/>
  <sheetViews>
    <sheetView tabSelected="1" zoomScaleNormal="100" workbookViewId="0">
      <pane xSplit="2" ySplit="3" topLeftCell="H4" activePane="bottomRight" state="frozen"/>
      <selection pane="topRight" activeCell="C1" sqref="C1"/>
      <selection pane="bottomLeft" activeCell="A3" sqref="A3"/>
      <selection pane="bottomRight" activeCell="AD6" sqref="AD6"/>
    </sheetView>
  </sheetViews>
  <sheetFormatPr defaultColWidth="8.85546875" defaultRowHeight="15.75"/>
  <cols>
    <col min="1" max="1" width="5.140625" style="1" customWidth="1"/>
    <col min="2" max="2" width="70.28515625" style="2" customWidth="1"/>
    <col min="3" max="3" width="4.7109375" style="3" hidden="1" customWidth="1"/>
    <col min="4" max="7" width="4.7109375" hidden="1" customWidth="1"/>
    <col min="8" max="8" width="0.140625" style="8" customWidth="1"/>
    <col min="9" max="9" width="0.140625" style="4" customWidth="1"/>
    <col min="10" max="10" width="4.7109375" style="3" hidden="1" customWidth="1"/>
    <col min="11" max="11" width="8" hidden="1" customWidth="1"/>
    <col min="12" max="12" width="5.42578125" hidden="1" customWidth="1"/>
    <col min="13" max="13" width="4.28515625" hidden="1" customWidth="1"/>
    <col min="14" max="14" width="1.140625" style="9" hidden="1" customWidth="1"/>
    <col min="15" max="15" width="33.85546875" style="2" customWidth="1"/>
    <col min="16" max="16" width="10.140625" style="4" customWidth="1"/>
    <col min="17" max="17" width="4.7109375" style="3" hidden="1" customWidth="1"/>
    <col min="18" max="20" width="4.7109375" hidden="1" customWidth="1"/>
    <col min="21" max="21" width="4.7109375" style="9" hidden="1" customWidth="1"/>
    <col min="22" max="22" width="30.85546875" style="2" customWidth="1"/>
    <col min="23" max="23" width="10.140625" style="4" customWidth="1"/>
    <col min="24" max="24" width="4.7109375" style="3" hidden="1" customWidth="1"/>
    <col min="25" max="28" width="4.7109375" hidden="1" customWidth="1"/>
    <col min="29" max="29" width="30.85546875" style="2" customWidth="1"/>
    <col min="30" max="30" width="10.140625" style="4" customWidth="1"/>
    <col min="31" max="31" width="11.28515625" style="3" hidden="1" customWidth="1"/>
    <col min="32" max="32" width="13.28515625" hidden="1" customWidth="1"/>
    <col min="33" max="33" width="9.7109375" hidden="1" customWidth="1"/>
    <col min="34" max="34" width="6.140625" hidden="1" customWidth="1"/>
    <col min="35" max="35" width="3.7109375" hidden="1" customWidth="1"/>
    <col min="36" max="36" width="30.85546875" style="2" customWidth="1"/>
    <col min="37" max="37" width="10.7109375" style="4" customWidth="1"/>
    <col min="38" max="38" width="30.85546875" customWidth="1"/>
    <col min="40" max="40" width="40.7109375" style="58" customWidth="1"/>
    <col min="41" max="42" width="0.140625" customWidth="1"/>
    <col min="43" max="43" width="8.85546875" customWidth="1"/>
  </cols>
  <sheetData>
    <row r="1" spans="1:55" ht="39" customHeight="1" thickBot="1">
      <c r="C1"/>
      <c r="I1"/>
      <c r="J1"/>
      <c r="O1" s="48" t="s">
        <v>110</v>
      </c>
      <c r="P1"/>
      <c r="Q1"/>
      <c r="W1"/>
      <c r="X1"/>
      <c r="AD1"/>
      <c r="AE1"/>
      <c r="AK1"/>
      <c r="AN1" s="60"/>
    </row>
    <row r="2" spans="1:55" s="9" customFormat="1" ht="17.100000000000001" customHeight="1" thickBot="1">
      <c r="A2" s="114" t="s">
        <v>111</v>
      </c>
      <c r="B2" s="115"/>
      <c r="C2" s="109" t="s">
        <v>13</v>
      </c>
      <c r="D2" s="110"/>
      <c r="E2" s="110"/>
      <c r="F2" s="110"/>
      <c r="G2" s="110"/>
      <c r="H2" s="110"/>
      <c r="I2" s="113"/>
      <c r="J2" s="102" t="s">
        <v>18</v>
      </c>
      <c r="K2" s="104"/>
      <c r="L2" s="104"/>
      <c r="M2" s="104"/>
      <c r="N2" s="104"/>
      <c r="O2" s="104"/>
      <c r="P2" s="103"/>
      <c r="Q2" s="102" t="s">
        <v>14</v>
      </c>
      <c r="R2" s="104"/>
      <c r="S2" s="104"/>
      <c r="T2" s="104"/>
      <c r="U2" s="104"/>
      <c r="V2" s="104"/>
      <c r="W2" s="103"/>
      <c r="X2" s="102" t="s">
        <v>15</v>
      </c>
      <c r="Y2" s="104"/>
      <c r="Z2" s="104"/>
      <c r="AA2" s="104"/>
      <c r="AB2" s="104"/>
      <c r="AC2" s="104"/>
      <c r="AD2" s="103"/>
      <c r="AE2" s="102" t="s">
        <v>17</v>
      </c>
      <c r="AF2" s="104"/>
      <c r="AG2" s="104"/>
      <c r="AH2" s="104"/>
      <c r="AI2" s="104"/>
      <c r="AJ2" s="104"/>
      <c r="AK2" s="103"/>
      <c r="AL2" s="102" t="s">
        <v>16</v>
      </c>
      <c r="AM2" s="103"/>
      <c r="AN2" s="65" t="s">
        <v>47</v>
      </c>
    </row>
    <row r="3" spans="1:55" ht="46.5" customHeight="1" thickBot="1">
      <c r="A3" s="116"/>
      <c r="B3" s="117"/>
      <c r="C3" s="86" t="s">
        <v>0</v>
      </c>
      <c r="D3" s="87" t="s">
        <v>1</v>
      </c>
      <c r="E3" s="87" t="s">
        <v>2</v>
      </c>
      <c r="F3" s="87" t="s">
        <v>3</v>
      </c>
      <c r="G3" s="88" t="s">
        <v>4</v>
      </c>
      <c r="H3" s="89" t="s">
        <v>5</v>
      </c>
      <c r="I3" s="90" t="s">
        <v>6</v>
      </c>
      <c r="J3" s="86" t="s">
        <v>0</v>
      </c>
      <c r="K3" s="87" t="s">
        <v>1</v>
      </c>
      <c r="L3" s="87" t="s">
        <v>2</v>
      </c>
      <c r="M3" s="87" t="s">
        <v>3</v>
      </c>
      <c r="N3" s="88" t="s">
        <v>4</v>
      </c>
      <c r="O3" s="91" t="s">
        <v>5</v>
      </c>
      <c r="P3" s="92" t="s">
        <v>6</v>
      </c>
      <c r="Q3" s="93" t="s">
        <v>0</v>
      </c>
      <c r="R3" s="94" t="s">
        <v>1</v>
      </c>
      <c r="S3" s="94" t="s">
        <v>2</v>
      </c>
      <c r="T3" s="94" t="s">
        <v>3</v>
      </c>
      <c r="U3" s="94" t="s">
        <v>4</v>
      </c>
      <c r="V3" s="91" t="s">
        <v>5</v>
      </c>
      <c r="W3" s="92" t="s">
        <v>6</v>
      </c>
      <c r="X3" s="93" t="s">
        <v>0</v>
      </c>
      <c r="Y3" s="94" t="s">
        <v>1</v>
      </c>
      <c r="Z3" s="94" t="s">
        <v>2</v>
      </c>
      <c r="AA3" s="94" t="s">
        <v>3</v>
      </c>
      <c r="AB3" s="94" t="s">
        <v>4</v>
      </c>
      <c r="AC3" s="91" t="s">
        <v>5</v>
      </c>
      <c r="AD3" s="92" t="s">
        <v>6</v>
      </c>
      <c r="AE3" s="93" t="s">
        <v>0</v>
      </c>
      <c r="AF3" s="94" t="s">
        <v>1</v>
      </c>
      <c r="AG3" s="94" t="s">
        <v>2</v>
      </c>
      <c r="AH3" s="94" t="s">
        <v>3</v>
      </c>
      <c r="AI3" s="94" t="s">
        <v>4</v>
      </c>
      <c r="AJ3" s="91" t="s">
        <v>5</v>
      </c>
      <c r="AK3" s="92" t="s">
        <v>6</v>
      </c>
      <c r="AL3" s="91" t="s">
        <v>5</v>
      </c>
      <c r="AM3" s="92" t="s">
        <v>6</v>
      </c>
      <c r="AN3" s="95" t="s">
        <v>48</v>
      </c>
    </row>
    <row r="4" spans="1:55" ht="162" customHeight="1">
      <c r="A4" s="66" t="s">
        <v>7</v>
      </c>
      <c r="B4" s="67" t="s">
        <v>27</v>
      </c>
      <c r="C4" s="68"/>
      <c r="D4" s="69"/>
      <c r="E4" s="69"/>
      <c r="F4" s="69"/>
      <c r="G4" s="70"/>
      <c r="H4" s="28"/>
      <c r="I4" s="71">
        <v>1</v>
      </c>
      <c r="J4" s="72"/>
      <c r="K4" s="73"/>
      <c r="L4" s="73"/>
      <c r="M4" s="73"/>
      <c r="N4" s="74"/>
      <c r="O4" s="75" t="s">
        <v>101</v>
      </c>
      <c r="P4" s="76">
        <v>2</v>
      </c>
      <c r="Q4" s="77"/>
      <c r="R4" s="77"/>
      <c r="S4" s="77"/>
      <c r="T4" s="77"/>
      <c r="U4" s="78"/>
      <c r="V4" s="79" t="s">
        <v>91</v>
      </c>
      <c r="W4" s="80">
        <v>1</v>
      </c>
      <c r="X4" s="81"/>
      <c r="Y4" s="81"/>
      <c r="Z4" s="81"/>
      <c r="AA4" s="81"/>
      <c r="AB4" s="82"/>
      <c r="AC4" s="75" t="s">
        <v>66</v>
      </c>
      <c r="AD4" s="80">
        <v>1</v>
      </c>
      <c r="AE4" s="81"/>
      <c r="AF4" s="81"/>
      <c r="AG4" s="81"/>
      <c r="AH4" s="81"/>
      <c r="AI4" s="82"/>
      <c r="AJ4" s="75" t="s">
        <v>46</v>
      </c>
      <c r="AK4" s="83" t="s">
        <v>107</v>
      </c>
      <c r="AL4" s="84"/>
      <c r="AM4" s="80">
        <v>1</v>
      </c>
      <c r="AN4" s="85"/>
      <c r="AO4">
        <f>SUM(H4:AM4)</f>
        <v>6</v>
      </c>
      <c r="AS4">
        <f>IF(P4=1,12,IF(P4=2,8,IF(P4=3,4,0)))</f>
        <v>8</v>
      </c>
      <c r="AU4">
        <f>IF(W4=1,12,IF(W4=2,8,IF(W4=3,4,0)))</f>
        <v>12</v>
      </c>
      <c r="AW4">
        <f>IF(AD4=1,12,IF(AD4=2,8,IF(AD4=3,4,0)))</f>
        <v>12</v>
      </c>
      <c r="AY4">
        <f>IF(AK4=1,12,IF(AK4=2,8,IF(AK4=3,4,0)))</f>
        <v>0</v>
      </c>
      <c r="BA4">
        <f>IF(AM4=1,12,IF(AM4=2,8,IF(AM4=3,4,0)))</f>
        <v>12</v>
      </c>
      <c r="BC4">
        <f>SUM(AS4:BA4)</f>
        <v>44</v>
      </c>
    </row>
    <row r="5" spans="1:55" ht="162.94999999999999" customHeight="1">
      <c r="A5" s="10" t="s">
        <v>8</v>
      </c>
      <c r="B5" s="51" t="s">
        <v>42</v>
      </c>
      <c r="C5" s="19"/>
      <c r="D5" s="17"/>
      <c r="E5" s="17"/>
      <c r="F5" s="17"/>
      <c r="G5" s="16"/>
      <c r="H5" s="28"/>
      <c r="I5" s="26">
        <v>2</v>
      </c>
      <c r="J5" s="21"/>
      <c r="K5" s="22"/>
      <c r="L5" s="22"/>
      <c r="M5" s="22"/>
      <c r="N5" s="23"/>
      <c r="O5" s="41" t="s">
        <v>86</v>
      </c>
      <c r="P5" s="42">
        <v>4</v>
      </c>
      <c r="Q5" s="36"/>
      <c r="R5" s="36"/>
      <c r="S5" s="36"/>
      <c r="T5" s="36"/>
      <c r="U5" s="37"/>
      <c r="V5" s="54" t="s">
        <v>91</v>
      </c>
      <c r="W5" s="42">
        <v>4</v>
      </c>
      <c r="X5" s="39"/>
      <c r="Y5" s="39"/>
      <c r="Z5" s="39"/>
      <c r="AA5" s="39"/>
      <c r="AB5" s="40"/>
      <c r="AC5" s="41" t="s">
        <v>67</v>
      </c>
      <c r="AD5" s="35">
        <v>3</v>
      </c>
      <c r="AE5" s="39"/>
      <c r="AF5" s="39"/>
      <c r="AG5" s="39"/>
      <c r="AH5" s="39"/>
      <c r="AI5" s="40"/>
      <c r="AJ5" s="41" t="s">
        <v>46</v>
      </c>
      <c r="AK5" s="61">
        <v>2</v>
      </c>
      <c r="AL5" s="55"/>
      <c r="AM5" s="42">
        <v>4</v>
      </c>
      <c r="AN5" s="57"/>
      <c r="AO5">
        <f>SUM(H5:AM5)</f>
        <v>19</v>
      </c>
      <c r="AS5">
        <f t="shared" ref="AS5:AS8" si="0">IF(P5=1,12,IF(P5=2,8,IF(P5=3,4,0)))</f>
        <v>0</v>
      </c>
      <c r="AU5">
        <f t="shared" ref="AU5:AU8" si="1">IF(W5=1,12,IF(W5=2,8,IF(W5=3,4,0)))</f>
        <v>0</v>
      </c>
      <c r="AW5">
        <f t="shared" ref="AW5:AW8" si="2">IF(AD5=1,12,IF(AD5=2,8,IF(AD5=3,4,0)))</f>
        <v>4</v>
      </c>
      <c r="AY5">
        <f t="shared" ref="AY5:AY8" si="3">IF(AK5=1,12,IF(AK5=2,8,IF(AK5=3,4,0)))</f>
        <v>8</v>
      </c>
      <c r="BA5">
        <f t="shared" ref="BA5:BA8" si="4">IF(AM5=1,12,IF(AM5=2,8,IF(AM5=3,4,0)))</f>
        <v>0</v>
      </c>
      <c r="BC5">
        <f t="shared" ref="BC5:BC8" si="5">SUM(AS5:BA5)</f>
        <v>12</v>
      </c>
    </row>
    <row r="6" spans="1:55" ht="162.94999999999999" customHeight="1">
      <c r="A6" s="10" t="s">
        <v>9</v>
      </c>
      <c r="B6" s="51" t="s">
        <v>43</v>
      </c>
      <c r="C6" s="19"/>
      <c r="D6" s="17"/>
      <c r="E6" s="17"/>
      <c r="F6" s="17"/>
      <c r="G6" s="16"/>
      <c r="H6" s="28"/>
      <c r="I6" s="26">
        <v>2</v>
      </c>
      <c r="J6" s="21"/>
      <c r="K6" s="22"/>
      <c r="L6" s="22"/>
      <c r="M6" s="22"/>
      <c r="N6" s="23"/>
      <c r="O6" s="41" t="s">
        <v>87</v>
      </c>
      <c r="P6" s="35">
        <v>3</v>
      </c>
      <c r="Q6" s="36"/>
      <c r="R6" s="36"/>
      <c r="S6" s="36"/>
      <c r="T6" s="36"/>
      <c r="U6" s="37"/>
      <c r="V6" s="41" t="s">
        <v>95</v>
      </c>
      <c r="W6" s="35">
        <v>3</v>
      </c>
      <c r="X6" s="39"/>
      <c r="Y6" s="39"/>
      <c r="Z6" s="39"/>
      <c r="AA6" s="39"/>
      <c r="AB6" s="40"/>
      <c r="AC6" s="41" t="s">
        <v>71</v>
      </c>
      <c r="AD6" s="42">
        <v>4</v>
      </c>
      <c r="AE6" s="39"/>
      <c r="AF6" s="39"/>
      <c r="AG6" s="39"/>
      <c r="AH6" s="39"/>
      <c r="AI6" s="40"/>
      <c r="AJ6" s="41" t="s">
        <v>46</v>
      </c>
      <c r="AK6" s="42" t="s">
        <v>107</v>
      </c>
      <c r="AL6" s="55"/>
      <c r="AM6" s="35">
        <v>3</v>
      </c>
      <c r="AN6" s="57"/>
      <c r="AO6">
        <f>SUM(H6:AM6)</f>
        <v>15</v>
      </c>
      <c r="AS6">
        <f t="shared" si="0"/>
        <v>4</v>
      </c>
      <c r="AU6">
        <f t="shared" si="1"/>
        <v>4</v>
      </c>
      <c r="AW6">
        <f t="shared" si="2"/>
        <v>0</v>
      </c>
      <c r="AY6">
        <f t="shared" si="3"/>
        <v>0</v>
      </c>
      <c r="BA6">
        <f t="shared" si="4"/>
        <v>4</v>
      </c>
      <c r="BC6">
        <f t="shared" si="5"/>
        <v>12</v>
      </c>
    </row>
    <row r="7" spans="1:55" ht="162.94999999999999" customHeight="1">
      <c r="A7" s="10" t="s">
        <v>10</v>
      </c>
      <c r="B7" s="51" t="s">
        <v>44</v>
      </c>
      <c r="C7" s="19"/>
      <c r="D7" s="17"/>
      <c r="E7" s="17"/>
      <c r="F7" s="17"/>
      <c r="G7" s="16"/>
      <c r="H7" s="28"/>
      <c r="I7" s="26">
        <v>2</v>
      </c>
      <c r="J7" s="21"/>
      <c r="K7" s="22"/>
      <c r="L7" s="22"/>
      <c r="M7" s="22"/>
      <c r="N7" s="23"/>
      <c r="O7" s="41" t="s">
        <v>82</v>
      </c>
      <c r="P7" s="56">
        <v>1</v>
      </c>
      <c r="Q7" s="36"/>
      <c r="R7" s="36"/>
      <c r="S7" s="36"/>
      <c r="T7" s="36"/>
      <c r="U7" s="37"/>
      <c r="V7" s="41" t="s">
        <v>91</v>
      </c>
      <c r="W7" s="61">
        <v>2</v>
      </c>
      <c r="X7" s="39"/>
      <c r="Y7" s="39"/>
      <c r="Z7" s="39"/>
      <c r="AA7" s="39"/>
      <c r="AB7" s="40"/>
      <c r="AC7" s="41" t="s">
        <v>72</v>
      </c>
      <c r="AD7" s="61">
        <v>2</v>
      </c>
      <c r="AE7" s="39"/>
      <c r="AF7" s="39"/>
      <c r="AG7" s="39"/>
      <c r="AH7" s="39"/>
      <c r="AI7" s="40"/>
      <c r="AJ7" s="41" t="s">
        <v>46</v>
      </c>
      <c r="AK7" s="56">
        <v>1</v>
      </c>
      <c r="AL7" s="55"/>
      <c r="AM7" s="61">
        <v>2</v>
      </c>
      <c r="AN7" s="57"/>
      <c r="AO7">
        <f>SUM(H7:AM7)</f>
        <v>10</v>
      </c>
      <c r="AS7">
        <f t="shared" si="0"/>
        <v>12</v>
      </c>
      <c r="AU7">
        <f t="shared" si="1"/>
        <v>8</v>
      </c>
      <c r="AW7">
        <f t="shared" si="2"/>
        <v>8</v>
      </c>
      <c r="AY7">
        <f t="shared" si="3"/>
        <v>12</v>
      </c>
      <c r="BA7">
        <f t="shared" si="4"/>
        <v>8</v>
      </c>
      <c r="BC7">
        <f t="shared" si="5"/>
        <v>48</v>
      </c>
    </row>
    <row r="8" spans="1:55" ht="162.94999999999999" customHeight="1">
      <c r="A8" s="10" t="s">
        <v>11</v>
      </c>
      <c r="B8" s="51" t="s">
        <v>45</v>
      </c>
      <c r="C8" s="19"/>
      <c r="D8" s="17"/>
      <c r="E8" s="17"/>
      <c r="F8" s="17"/>
      <c r="G8" s="16"/>
      <c r="H8" s="28"/>
      <c r="I8" s="26">
        <v>2</v>
      </c>
      <c r="J8" s="21"/>
      <c r="K8" s="22"/>
      <c r="L8" s="22"/>
      <c r="M8" s="22"/>
      <c r="N8" s="23"/>
      <c r="O8" s="41" t="s">
        <v>88</v>
      </c>
      <c r="P8" s="50"/>
      <c r="Q8" s="36"/>
      <c r="R8" s="36"/>
      <c r="S8" s="36"/>
      <c r="T8" s="36"/>
      <c r="U8" s="37"/>
      <c r="V8" s="41" t="s">
        <v>91</v>
      </c>
      <c r="W8" s="42">
        <v>5</v>
      </c>
      <c r="X8" s="39"/>
      <c r="Y8" s="39"/>
      <c r="Z8" s="39"/>
      <c r="AA8" s="39"/>
      <c r="AB8" s="40"/>
      <c r="AC8" s="41" t="s">
        <v>73</v>
      </c>
      <c r="AD8" s="42">
        <v>5</v>
      </c>
      <c r="AE8" s="39"/>
      <c r="AF8" s="39"/>
      <c r="AG8" s="39"/>
      <c r="AH8" s="39"/>
      <c r="AI8" s="40"/>
      <c r="AJ8" s="41" t="s">
        <v>46</v>
      </c>
      <c r="AK8" s="35">
        <v>3</v>
      </c>
      <c r="AL8" s="55"/>
      <c r="AM8" s="42">
        <v>5</v>
      </c>
      <c r="AN8" s="57"/>
      <c r="AO8">
        <f>SUM(H8:AM8)</f>
        <v>20</v>
      </c>
      <c r="AS8">
        <f t="shared" si="0"/>
        <v>0</v>
      </c>
      <c r="AU8">
        <f t="shared" si="1"/>
        <v>0</v>
      </c>
      <c r="AW8">
        <f t="shared" si="2"/>
        <v>0</v>
      </c>
      <c r="AY8">
        <f t="shared" si="3"/>
        <v>4</v>
      </c>
      <c r="BA8">
        <f t="shared" si="4"/>
        <v>0</v>
      </c>
      <c r="BC8">
        <f t="shared" si="5"/>
        <v>4</v>
      </c>
    </row>
    <row r="9" spans="1:55">
      <c r="AN9" s="57"/>
    </row>
    <row r="10" spans="1:55">
      <c r="AN10" s="57"/>
    </row>
  </sheetData>
  <mergeCells count="7">
    <mergeCell ref="AL2:AM2"/>
    <mergeCell ref="X2:AD2"/>
    <mergeCell ref="AE2:AK2"/>
    <mergeCell ref="A2:B3"/>
    <mergeCell ref="C2:I2"/>
    <mergeCell ref="J2:P2"/>
    <mergeCell ref="Q2:W2"/>
  </mergeCells>
  <printOptions horizontalCentered="1"/>
  <pageMargins left="0.23622047244094491" right="0.23622047244094491" top="0.39370078740157483" bottom="0.35433070866141736" header="0.31496062992125984" footer="0.31496062992125984"/>
  <pageSetup paperSize="9" scale="4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Unlimited</vt:lpstr>
      <vt:lpstr>Advanced</vt:lpstr>
      <vt:lpstr>Intermediate</vt:lpstr>
      <vt:lpstr>Advanced!Print_Area</vt:lpstr>
      <vt:lpstr>Intermediate!Print_Area</vt:lpstr>
      <vt:lpstr>Unlimited!Print_Area</vt:lpstr>
      <vt:lpstr>Advanced!Print_Titles</vt:lpstr>
      <vt:lpstr>Intermediate!Print_Titles</vt:lpstr>
      <vt:lpstr>Unlimited!Print_Titles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Елена</dc:creator>
  <cp:lastModifiedBy>Nick Buckenham</cp:lastModifiedBy>
  <cp:lastPrinted>2024-10-11T17:21:52Z</cp:lastPrinted>
  <dcterms:created xsi:type="dcterms:W3CDTF">2020-09-18T12:18:11Z</dcterms:created>
  <dcterms:modified xsi:type="dcterms:W3CDTF">2024-10-12T11:26:59Z</dcterms:modified>
</cp:coreProperties>
</file>